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larson2/Desktop/FCGR Common Use Documents/1_UR Forms and Rates/"/>
    </mc:Choice>
  </mc:AlternateContent>
  <xr:revisionPtr revIDLastSave="0" documentId="8_{C59D6D42-EC28-0D40-A5BB-018D42EF7E6D}" xr6:coauthVersionLast="47" xr6:coauthVersionMax="47" xr10:uidLastSave="{00000000-0000-0000-0000-000000000000}"/>
  <bookViews>
    <workbookView xWindow="-34360" yWindow="500" windowWidth="28800" windowHeight="16840" tabRatio="500" firstSheet="1" activeTab="5" xr2:uid="{00000000-000D-0000-FFFF-FFFF00000000}"/>
  </bookViews>
  <sheets>
    <sheet name="Budget Guide" sheetId="1" r:id="rId1"/>
    <sheet name="Template - Federal" sheetId="2" r:id="rId2"/>
    <sheet name="Template - Private" sheetId="3" r:id="rId3"/>
    <sheet name="Salary Worksheet" sheetId="4" r:id="rId4"/>
    <sheet name="Sub Recipient Worksheet" sheetId="7" r:id="rId5"/>
    <sheet name="Template - Cost Share (Federal)" sheetId="8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1" i="3" l="1"/>
  <c r="H40" i="3"/>
  <c r="H39" i="3"/>
  <c r="H38" i="3"/>
  <c r="H37" i="3"/>
  <c r="H35" i="3"/>
  <c r="G41" i="3"/>
  <c r="G40" i="3"/>
  <c r="G39" i="3"/>
  <c r="G38" i="3"/>
  <c r="G37" i="3"/>
  <c r="G35" i="3"/>
  <c r="F41" i="3"/>
  <c r="F40" i="3"/>
  <c r="F39" i="3"/>
  <c r="F38" i="3"/>
  <c r="F37" i="3"/>
  <c r="F35" i="3"/>
  <c r="E41" i="3"/>
  <c r="E40" i="3"/>
  <c r="E39" i="3"/>
  <c r="E38" i="3"/>
  <c r="E37" i="3"/>
  <c r="E35" i="3"/>
  <c r="D41" i="3"/>
  <c r="D40" i="3"/>
  <c r="D39" i="3"/>
  <c r="D38" i="3"/>
  <c r="D37" i="3"/>
  <c r="D35" i="3"/>
  <c r="D34" i="3"/>
  <c r="H68" i="2" l="1"/>
  <c r="G68" i="2"/>
  <c r="F68" i="2"/>
  <c r="E68" i="2"/>
  <c r="G35" i="8" l="1"/>
  <c r="H41" i="8"/>
  <c r="G41" i="8"/>
  <c r="F41" i="8"/>
  <c r="I41" i="8" s="1"/>
  <c r="E41" i="8"/>
  <c r="D41" i="8"/>
  <c r="H40" i="8"/>
  <c r="G40" i="8"/>
  <c r="F40" i="8"/>
  <c r="E40" i="8"/>
  <c r="D40" i="8"/>
  <c r="H39" i="8"/>
  <c r="G39" i="8"/>
  <c r="F39" i="8"/>
  <c r="E39" i="8"/>
  <c r="D39" i="8"/>
  <c r="H38" i="8"/>
  <c r="G38" i="8"/>
  <c r="F38" i="8"/>
  <c r="E38" i="8"/>
  <c r="D38" i="8"/>
  <c r="H37" i="8"/>
  <c r="G37" i="8"/>
  <c r="F37" i="8"/>
  <c r="E37" i="8"/>
  <c r="D37" i="8"/>
  <c r="H36" i="8"/>
  <c r="G36" i="8"/>
  <c r="F36" i="8"/>
  <c r="E36" i="8"/>
  <c r="D36" i="8"/>
  <c r="H35" i="8"/>
  <c r="F35" i="8"/>
  <c r="E35" i="8"/>
  <c r="D35" i="8"/>
  <c r="H34" i="8"/>
  <c r="G34" i="8"/>
  <c r="F34" i="8"/>
  <c r="E34" i="8"/>
  <c r="D34" i="8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I36" i="2" s="1"/>
  <c r="H35" i="2"/>
  <c r="G35" i="2"/>
  <c r="F35" i="2"/>
  <c r="E35" i="2"/>
  <c r="D35" i="2"/>
  <c r="H34" i="2"/>
  <c r="G34" i="2"/>
  <c r="F34" i="2"/>
  <c r="E34" i="2"/>
  <c r="D34" i="2"/>
  <c r="I19" i="8"/>
  <c r="D31" i="8"/>
  <c r="H68" i="8"/>
  <c r="G68" i="8"/>
  <c r="F68" i="8"/>
  <c r="E68" i="8"/>
  <c r="I28" i="8"/>
  <c r="I27" i="8"/>
  <c r="I26" i="8"/>
  <c r="I23" i="8"/>
  <c r="I61" i="3"/>
  <c r="I28" i="2"/>
  <c r="I27" i="2"/>
  <c r="I19" i="3"/>
  <c r="I20" i="3"/>
  <c r="I21" i="3"/>
  <c r="I22" i="3"/>
  <c r="I23" i="3"/>
  <c r="I26" i="3"/>
  <c r="I27" i="3"/>
  <c r="I28" i="3"/>
  <c r="I29" i="3"/>
  <c r="I30" i="3"/>
  <c r="E34" i="3"/>
  <c r="F34" i="3"/>
  <c r="G34" i="3"/>
  <c r="H34" i="3"/>
  <c r="D36" i="3"/>
  <c r="E36" i="3"/>
  <c r="F36" i="3"/>
  <c r="G36" i="3"/>
  <c r="H36" i="3"/>
  <c r="H31" i="3"/>
  <c r="G31" i="3"/>
  <c r="F31" i="3"/>
  <c r="E31" i="3"/>
  <c r="D31" i="3"/>
  <c r="I46" i="3"/>
  <c r="I49" i="3"/>
  <c r="I50" i="3"/>
  <c r="I54" i="3"/>
  <c r="I55" i="3"/>
  <c r="I56" i="3"/>
  <c r="I57" i="3"/>
  <c r="I62" i="3"/>
  <c r="I63" i="3"/>
  <c r="I64" i="3"/>
  <c r="I65" i="3"/>
  <c r="I66" i="3"/>
  <c r="I67" i="3"/>
  <c r="H51" i="3"/>
  <c r="H58" i="3"/>
  <c r="H68" i="3"/>
  <c r="G51" i="3"/>
  <c r="G58" i="3"/>
  <c r="G68" i="3"/>
  <c r="F51" i="3"/>
  <c r="F58" i="3"/>
  <c r="F68" i="3"/>
  <c r="E51" i="3"/>
  <c r="E58" i="3"/>
  <c r="E68" i="3"/>
  <c r="D51" i="3"/>
  <c r="D58" i="3"/>
  <c r="D68" i="3"/>
  <c r="E31" i="8"/>
  <c r="E82" i="8"/>
  <c r="F31" i="8"/>
  <c r="F82" i="8"/>
  <c r="G31" i="8"/>
  <c r="G82" i="8"/>
  <c r="H31" i="8"/>
  <c r="H82" i="8"/>
  <c r="I82" i="8"/>
  <c r="I20" i="8"/>
  <c r="I21" i="8"/>
  <c r="I22" i="8"/>
  <c r="I29" i="8"/>
  <c r="I30" i="8"/>
  <c r="I46" i="8"/>
  <c r="I49" i="8"/>
  <c r="I50" i="8"/>
  <c r="I54" i="8"/>
  <c r="I55" i="8"/>
  <c r="I56" i="8"/>
  <c r="I57" i="8"/>
  <c r="I61" i="8"/>
  <c r="I62" i="8"/>
  <c r="I63" i="8"/>
  <c r="I64" i="8"/>
  <c r="I65" i="8"/>
  <c r="I66" i="8"/>
  <c r="I67" i="8"/>
  <c r="H51" i="8"/>
  <c r="H58" i="8"/>
  <c r="G51" i="8"/>
  <c r="G58" i="8"/>
  <c r="F51" i="8"/>
  <c r="F58" i="8"/>
  <c r="E51" i="8"/>
  <c r="E58" i="8"/>
  <c r="D51" i="8"/>
  <c r="D58" i="8"/>
  <c r="D68" i="8"/>
  <c r="I19" i="2"/>
  <c r="I20" i="2"/>
  <c r="I21" i="2"/>
  <c r="I22" i="2"/>
  <c r="I23" i="2"/>
  <c r="I26" i="2"/>
  <c r="I29" i="2"/>
  <c r="I30" i="2"/>
  <c r="I46" i="2"/>
  <c r="I49" i="2"/>
  <c r="I50" i="2"/>
  <c r="I54" i="2"/>
  <c r="I55" i="2"/>
  <c r="I56" i="2"/>
  <c r="I57" i="2"/>
  <c r="I61" i="2"/>
  <c r="I62" i="2"/>
  <c r="I63" i="2"/>
  <c r="I64" i="2"/>
  <c r="I65" i="2"/>
  <c r="I66" i="2"/>
  <c r="I67" i="2"/>
  <c r="H31" i="2"/>
  <c r="H51" i="2"/>
  <c r="H58" i="2"/>
  <c r="G31" i="2"/>
  <c r="G51" i="2"/>
  <c r="G58" i="2"/>
  <c r="F31" i="2"/>
  <c r="F51" i="2"/>
  <c r="F58" i="2"/>
  <c r="E31" i="2"/>
  <c r="E51" i="2"/>
  <c r="E58" i="2"/>
  <c r="D31" i="2"/>
  <c r="D51" i="2"/>
  <c r="D58" i="2"/>
  <c r="D68" i="2"/>
  <c r="C23" i="7"/>
  <c r="C9" i="7"/>
  <c r="C14" i="7"/>
  <c r="C29" i="7"/>
  <c r="F18" i="4"/>
  <c r="G18" i="4" s="1"/>
  <c r="G21" i="4" s="1"/>
  <c r="F32" i="4"/>
  <c r="F25" i="4"/>
  <c r="F30" i="4" s="1"/>
  <c r="G25" i="4"/>
  <c r="G30" i="4" s="1"/>
  <c r="E82" i="2"/>
  <c r="F82" i="2"/>
  <c r="G82" i="2"/>
  <c r="H82" i="2"/>
  <c r="I82" i="2"/>
  <c r="C66" i="1"/>
  <c r="C57" i="1"/>
  <c r="C52" i="1"/>
  <c r="C16" i="7" l="1"/>
  <c r="I38" i="2"/>
  <c r="G23" i="4"/>
  <c r="F28" i="4"/>
  <c r="F21" i="4"/>
  <c r="I36" i="8"/>
  <c r="I51" i="8"/>
  <c r="I31" i="8"/>
  <c r="I40" i="8"/>
  <c r="H42" i="3"/>
  <c r="H44" i="3" s="1"/>
  <c r="H70" i="3" s="1"/>
  <c r="I68" i="3"/>
  <c r="C25" i="7"/>
  <c r="I51" i="2"/>
  <c r="I58" i="8"/>
  <c r="I38" i="3"/>
  <c r="H18" i="4"/>
  <c r="H25" i="4"/>
  <c r="H28" i="4" s="1"/>
  <c r="I58" i="2"/>
  <c r="I68" i="8"/>
  <c r="E42" i="3"/>
  <c r="E44" i="3" s="1"/>
  <c r="E70" i="3" s="1"/>
  <c r="G42" i="2"/>
  <c r="G44" i="2" s="1"/>
  <c r="I68" i="2"/>
  <c r="I40" i="3"/>
  <c r="I36" i="3"/>
  <c r="G42" i="3"/>
  <c r="G44" i="3" s="1"/>
  <c r="I34" i="3"/>
  <c r="I51" i="3"/>
  <c r="D42" i="3"/>
  <c r="D44" i="3" s="1"/>
  <c r="I37" i="8"/>
  <c r="H42" i="8"/>
  <c r="H44" i="8" s="1"/>
  <c r="H81" i="8" s="1"/>
  <c r="H83" i="8" s="1"/>
  <c r="H72" i="8" s="1"/>
  <c r="F42" i="8"/>
  <c r="F44" i="8" s="1"/>
  <c r="F70" i="8" s="1"/>
  <c r="I41" i="2"/>
  <c r="I40" i="2"/>
  <c r="E42" i="2"/>
  <c r="E44" i="2" s="1"/>
  <c r="C59" i="1"/>
  <c r="G32" i="4"/>
  <c r="F35" i="4"/>
  <c r="I39" i="2"/>
  <c r="I37" i="3"/>
  <c r="I39" i="8"/>
  <c r="I35" i="8"/>
  <c r="I39" i="3"/>
  <c r="D42" i="8"/>
  <c r="D44" i="8" s="1"/>
  <c r="I38" i="8"/>
  <c r="I34" i="8"/>
  <c r="H42" i="2"/>
  <c r="H44" i="2" s="1"/>
  <c r="I35" i="2"/>
  <c r="D42" i="2"/>
  <c r="D44" i="2" s="1"/>
  <c r="F42" i="2"/>
  <c r="F44" i="2" s="1"/>
  <c r="I41" i="3"/>
  <c r="G28" i="4"/>
  <c r="I37" i="2"/>
  <c r="I34" i="2"/>
  <c r="I31" i="2"/>
  <c r="G42" i="8"/>
  <c r="G44" i="8" s="1"/>
  <c r="E42" i="8"/>
  <c r="E44" i="8" s="1"/>
  <c r="I58" i="3"/>
  <c r="I35" i="3"/>
  <c r="F42" i="3"/>
  <c r="F44" i="3" s="1"/>
  <c r="I31" i="3"/>
  <c r="F23" i="4"/>
  <c r="H30" i="4" l="1"/>
  <c r="I25" i="4"/>
  <c r="H81" i="3"/>
  <c r="H83" i="3" s="1"/>
  <c r="H72" i="3" s="1"/>
  <c r="H74" i="3" s="1"/>
  <c r="I42" i="3"/>
  <c r="I44" i="3" s="1"/>
  <c r="H21" i="4"/>
  <c r="I18" i="4"/>
  <c r="H23" i="4"/>
  <c r="E81" i="3"/>
  <c r="E83" i="3" s="1"/>
  <c r="E72" i="3" s="1"/>
  <c r="E74" i="3" s="1"/>
  <c r="C68" i="1"/>
  <c r="C70" i="1"/>
  <c r="D81" i="3"/>
  <c r="D83" i="3" s="1"/>
  <c r="D72" i="3" s="1"/>
  <c r="D70" i="3"/>
  <c r="H70" i="8"/>
  <c r="H74" i="8" s="1"/>
  <c r="F81" i="8"/>
  <c r="F83" i="8" s="1"/>
  <c r="F72" i="8" s="1"/>
  <c r="F74" i="8" s="1"/>
  <c r="I42" i="8"/>
  <c r="I44" i="8" s="1"/>
  <c r="I70" i="8" s="1"/>
  <c r="I42" i="2"/>
  <c r="I44" i="2" s="1"/>
  <c r="I70" i="2" s="1"/>
  <c r="G70" i="8"/>
  <c r="G81" i="8"/>
  <c r="G83" i="8" s="1"/>
  <c r="G72" i="8" s="1"/>
  <c r="E70" i="8"/>
  <c r="E81" i="8"/>
  <c r="E83" i="8" s="1"/>
  <c r="E72" i="8" s="1"/>
  <c r="H70" i="2"/>
  <c r="H81" i="2"/>
  <c r="H83" i="2" s="1"/>
  <c r="H72" i="2" s="1"/>
  <c r="F70" i="3"/>
  <c r="F81" i="3"/>
  <c r="F83" i="3" s="1"/>
  <c r="F72" i="3" s="1"/>
  <c r="I28" i="4"/>
  <c r="J25" i="4"/>
  <c r="I30" i="4"/>
  <c r="H32" i="4"/>
  <c r="G35" i="4"/>
  <c r="G70" i="2"/>
  <c r="G81" i="2"/>
  <c r="G83" i="2" s="1"/>
  <c r="G72" i="2" s="1"/>
  <c r="F70" i="2"/>
  <c r="F81" i="2"/>
  <c r="F83" i="2" s="1"/>
  <c r="F72" i="2" s="1"/>
  <c r="E70" i="2"/>
  <c r="E81" i="2"/>
  <c r="E83" i="2" s="1"/>
  <c r="E72" i="2" s="1"/>
  <c r="G81" i="3"/>
  <c r="G83" i="3" s="1"/>
  <c r="G72" i="3" s="1"/>
  <c r="G70" i="3"/>
  <c r="D70" i="2"/>
  <c r="D81" i="2"/>
  <c r="D81" i="8"/>
  <c r="D70" i="8"/>
  <c r="J18" i="4" l="1"/>
  <c r="I23" i="4"/>
  <c r="I21" i="4"/>
  <c r="C72" i="1"/>
  <c r="D74" i="3"/>
  <c r="I72" i="3"/>
  <c r="F74" i="2"/>
  <c r="H74" i="2"/>
  <c r="E74" i="2"/>
  <c r="D83" i="2"/>
  <c r="I81" i="2"/>
  <c r="J28" i="4"/>
  <c r="J30" i="4"/>
  <c r="E74" i="8"/>
  <c r="G74" i="2"/>
  <c r="I32" i="4"/>
  <c r="H35" i="4"/>
  <c r="D83" i="8"/>
  <c r="I81" i="8"/>
  <c r="G74" i="3"/>
  <c r="F74" i="3"/>
  <c r="I70" i="3"/>
  <c r="I81" i="3"/>
  <c r="I83" i="3" s="1"/>
  <c r="G74" i="8"/>
  <c r="J21" i="4" l="1"/>
  <c r="J23" i="4"/>
  <c r="I74" i="3"/>
  <c r="D72" i="8"/>
  <c r="I83" i="8"/>
  <c r="I35" i="4"/>
  <c r="J32" i="4"/>
  <c r="J35" i="4" s="1"/>
  <c r="D72" i="2"/>
  <c r="I83" i="2"/>
  <c r="I72" i="2" l="1"/>
  <c r="I74" i="2" s="1"/>
  <c r="D74" i="2"/>
  <c r="I72" i="8"/>
  <c r="I74" i="8" s="1"/>
  <c r="D74" i="8"/>
</calcChain>
</file>

<file path=xl/sharedStrings.xml><?xml version="1.0" encoding="utf-8"?>
<sst xmlns="http://schemas.openxmlformats.org/spreadsheetml/2006/main" count="376" uniqueCount="177">
  <si>
    <t>Creating a Grant Proposal Budget - Guide &amp; Template</t>
  </si>
  <si>
    <t>A few questions to start you off…</t>
  </si>
  <si>
    <t>TOP 10 BUDGET QUESTIONS</t>
  </si>
  <si>
    <t>1. What is the length of the project?</t>
  </si>
  <si>
    <t>What are the start and end dates</t>
  </si>
  <si>
    <t>2. Will you work on the project during the summer and/or academic year?</t>
  </si>
  <si>
    <t>How many months will you need each year of the project?</t>
  </si>
  <si>
    <t>How many months during the academic year?</t>
  </si>
  <si>
    <t>3. Will you be including students in this project?</t>
  </si>
  <si>
    <t>Do you plan to employ students during the summer?</t>
  </si>
  <si>
    <t>Do you plan to have students working during the academic year?</t>
  </si>
  <si>
    <t>How many months will this person work on the project?</t>
  </si>
  <si>
    <t>5. Do you plan to travel for research or to attend meetings and/or conferences?</t>
  </si>
  <si>
    <t>Will your travel include domestic destinations and/or international?</t>
  </si>
  <si>
    <t>6. Do you plan to purchase any equipment for use on this project?</t>
  </si>
  <si>
    <t>Have you considered shipping costs related to equipment purchases?</t>
  </si>
  <si>
    <t>Have you included maintenance for the equipment?</t>
  </si>
  <si>
    <t>7. Do you need supplies/materials for this project?</t>
  </si>
  <si>
    <t>8. Have you considered expenses related to publication?</t>
  </si>
  <si>
    <t>10. Does this funding entity allow Facitlies &amp; Administrative (F&amp;A)/Indirect cost recovery?</t>
  </si>
  <si>
    <t>F&amp;A/Indirect Cost rate (off-campus rage): 23% of salaries, wages, &amp; fringe</t>
  </si>
  <si>
    <t xml:space="preserve">     Don't forget to include fringe benefits in the budget.  They are calculated as a percentage of the salaries and wages.</t>
  </si>
  <si>
    <t>Federally Funded Proposals</t>
  </si>
  <si>
    <t>State, Local, Privately Funded Proposals</t>
  </si>
  <si>
    <t>Institutionally Funded Proposals</t>
  </si>
  <si>
    <t>Faculty Fringe Benefit Rates</t>
  </si>
  <si>
    <t>AY Salary</t>
  </si>
  <si>
    <t>Summer Salary</t>
  </si>
  <si>
    <t>Staff Fringe Benefit Rates</t>
  </si>
  <si>
    <t>Full-time Staff</t>
  </si>
  <si>
    <t>Part-time Staff</t>
  </si>
  <si>
    <t>Temp. Staff</t>
  </si>
  <si>
    <t>Student Fringe Benefit Rates</t>
  </si>
  <si>
    <t>Post Docs/Post Bacs Fringe Benefit Rates</t>
  </si>
  <si>
    <t>Budget Category</t>
  </si>
  <si>
    <t>Budget Year 1</t>
  </si>
  <si>
    <t>Notes</t>
  </si>
  <si>
    <t>PI/Project Direcgtor Salary (2/9ths)</t>
  </si>
  <si>
    <t>9 month salary = $90,000</t>
  </si>
  <si>
    <t>Student Wages - summer (10 weeks)</t>
  </si>
  <si>
    <t>includes $500 housing allowance</t>
  </si>
  <si>
    <t>Technician Wages (full-time)</t>
  </si>
  <si>
    <t xml:space="preserve">                                 Total Salaries &amp; Wages</t>
  </si>
  <si>
    <t>Fringe Benefits:</t>
  </si>
  <si>
    <t>Salaries &amp; Wages:</t>
  </si>
  <si>
    <t>PI (no fringe for student)</t>
  </si>
  <si>
    <t>(technician)</t>
  </si>
  <si>
    <t xml:space="preserve">                                  Total Fringe Benefits</t>
  </si>
  <si>
    <t>Total Salaries, Wages, &amp; Fringe Benefits</t>
  </si>
  <si>
    <t>Other Direct Costs:</t>
  </si>
  <si>
    <t xml:space="preserve">     Travel</t>
  </si>
  <si>
    <t xml:space="preserve">     Equipment</t>
  </si>
  <si>
    <t xml:space="preserve">     Supplies</t>
  </si>
  <si>
    <t xml:space="preserve">     Publication Expenses</t>
  </si>
  <si>
    <t xml:space="preserve">                                  Total Other Direct Costs</t>
  </si>
  <si>
    <t>Total Direct Costs</t>
  </si>
  <si>
    <t>F&amp;A/Indirect Costs</t>
  </si>
  <si>
    <t>Total Project Costs</t>
  </si>
  <si>
    <t>FRINGE</t>
  </si>
  <si>
    <t>University of Richmond</t>
  </si>
  <si>
    <r>
      <t xml:space="preserve">                                                 </t>
    </r>
    <r>
      <rPr>
        <b/>
        <sz val="18"/>
        <color theme="1"/>
        <rFont val="Calibri (Body)"/>
      </rPr>
      <t xml:space="preserve">  University of Richmond</t>
    </r>
  </si>
  <si>
    <t>Contact the FCGR office for assistance</t>
  </si>
  <si>
    <t>Data to be entered only in shaded boxes</t>
  </si>
  <si>
    <t>Project Investigator/Project Director (PI/PD):</t>
  </si>
  <si>
    <t>UR Co-Project Investigator/Project Director (Co-PI/PD):</t>
  </si>
  <si>
    <t>Project Title:</t>
  </si>
  <si>
    <t>Funding Entity:</t>
  </si>
  <si>
    <t>Project Dates:</t>
  </si>
  <si>
    <t>through</t>
  </si>
  <si>
    <t>Year 1</t>
  </si>
  <si>
    <t>Year 2</t>
  </si>
  <si>
    <t>Year 3</t>
  </si>
  <si>
    <t>Year 4</t>
  </si>
  <si>
    <t>Year 5</t>
  </si>
  <si>
    <t>Total</t>
  </si>
  <si>
    <t>All Years</t>
  </si>
  <si>
    <t>Salaries/Wages*</t>
  </si>
  <si>
    <t>*Details provided on worksheet tab</t>
  </si>
  <si>
    <t xml:space="preserve">  Senior Personnel:</t>
  </si>
  <si>
    <t xml:space="preserve">  Other Personnel:</t>
  </si>
  <si>
    <t>Total Salaries/Wages</t>
  </si>
  <si>
    <t>Fringe Benefits</t>
  </si>
  <si>
    <t xml:space="preserve"> </t>
  </si>
  <si>
    <t>Total Fringe Benefits</t>
  </si>
  <si>
    <t>Total Salaries, Wages, &amp; Fringe</t>
  </si>
  <si>
    <t>Travel</t>
  </si>
  <si>
    <t>Total Travel</t>
  </si>
  <si>
    <t>Other Direct Costs</t>
  </si>
  <si>
    <t>Total Other Direct Costs</t>
  </si>
  <si>
    <t>PI/PD - Summer</t>
  </si>
  <si>
    <t>PI/PD - Academic Yr</t>
  </si>
  <si>
    <t>Co-PI/PD - Summer</t>
  </si>
  <si>
    <t>Co-PI/PD - AY</t>
  </si>
  <si>
    <t>Staff PI/PD</t>
  </si>
  <si>
    <t>Undergrads - AY</t>
  </si>
  <si>
    <t>PI/PD - AY</t>
  </si>
  <si>
    <t>Domestic Travel</t>
  </si>
  <si>
    <t>Foreign Travel</t>
  </si>
  <si>
    <t>Materials &amp; Supplies</t>
  </si>
  <si>
    <t>Publications/Dissemination</t>
  </si>
  <si>
    <t>Consultant Fees</t>
  </si>
  <si>
    <t>Sub Award 1 (total from sub worksheet)</t>
  </si>
  <si>
    <t>Sub Award 2 (total from sub worksheet)</t>
  </si>
  <si>
    <t>Other (description required)</t>
  </si>
  <si>
    <t>Total Costs</t>
  </si>
  <si>
    <t>F&amp;A/Indirect Costs **</t>
  </si>
  <si>
    <t>** F&amp;A/Indirect Cost Calculation Details:</t>
  </si>
  <si>
    <t>Salaries, Wages &amp; Benefits</t>
  </si>
  <si>
    <t>Federally Negotiatged Rate</t>
  </si>
  <si>
    <t>U of R Fedearlly Negotiated F&amp;A/Indirect Rates:</t>
  </si>
  <si>
    <t>On Campus</t>
  </si>
  <si>
    <t>Off Campus</t>
  </si>
  <si>
    <t xml:space="preserve">                                                  GRANT PROPOSAL BUDGET - TEMPLATE (federal funding)</t>
  </si>
  <si>
    <t xml:space="preserve">                                                  GRANT PROPOSAL BUDGET - TEMPLATE (private funding)</t>
  </si>
  <si>
    <t>Rate permitted by funding entity</t>
  </si>
  <si>
    <t xml:space="preserve">               Grant Proposal Budget Template - Salary Worksheet</t>
  </si>
  <si>
    <t xml:space="preserve">           Detail of Salaries, Wages &amp; Fringe Benefits</t>
  </si>
  <si>
    <t>Co-Project Investigator/Project Director (Co-PI/PD):</t>
  </si>
  <si>
    <t>Name</t>
  </si>
  <si>
    <t>Current Yr Salary</t>
  </si>
  <si>
    <t>Budget Year</t>
  </si>
  <si>
    <t>Y2 plus increase</t>
  </si>
  <si>
    <t>Y3 plus increase</t>
  </si>
  <si>
    <t>Y4 plus increase</t>
  </si>
  <si>
    <t>Y5 plus increase</t>
  </si>
  <si>
    <t>Estimated Annual Rate Increase</t>
  </si>
  <si>
    <t>Salaries/Wages</t>
  </si>
  <si>
    <t>Senior Personnel:</t>
  </si>
  <si>
    <t>PI/PD - Faculty</t>
  </si>
  <si>
    <t>From:</t>
  </si>
  <si>
    <t>UR Contract Period</t>
  </si>
  <si>
    <t># of Months on Grant</t>
  </si>
  <si>
    <t>Summer</t>
  </si>
  <si>
    <t xml:space="preserve">     summer salary</t>
  </si>
  <si>
    <t>Academic Yr</t>
  </si>
  <si>
    <t xml:space="preserve">     AY salary</t>
  </si>
  <si>
    <t>Co-PI/PD-Faculty</t>
  </si>
  <si>
    <t>Current Yr Rate</t>
  </si>
  <si>
    <t>1/1/18 - 12/31/18</t>
  </si>
  <si>
    <t># of months on grant</t>
  </si>
  <si>
    <t xml:space="preserve">     Summer Salary</t>
  </si>
  <si>
    <t xml:space="preserve">     Academic Yr Salary</t>
  </si>
  <si>
    <t>Staff</t>
  </si>
  <si>
    <t># of months on Grant</t>
  </si>
  <si>
    <t xml:space="preserve">     Salary</t>
  </si>
  <si>
    <t xml:space="preserve">     SUB RECIPIENT BUDGET -federal funder</t>
  </si>
  <si>
    <t xml:space="preserve">Student Wages - summer  </t>
  </si>
  <si>
    <t>Student Wages - AY</t>
  </si>
  <si>
    <t xml:space="preserve">     Fringe on Summer Salary (_____%)</t>
  </si>
  <si>
    <t xml:space="preserve">     Fringe on Full-time wages (______%)</t>
  </si>
  <si>
    <t xml:space="preserve">PI/Project Director Salary  </t>
  </si>
  <si>
    <t>Co-PI/PD Salary</t>
  </si>
  <si>
    <t>calculate at Sub Recipient rate</t>
  </si>
  <si>
    <t>Post doc/bac - AY</t>
  </si>
  <si>
    <t>Other - Technician, etc.</t>
  </si>
  <si>
    <t>Admin. Staff</t>
  </si>
  <si>
    <t>Other-technician, etc.</t>
  </si>
  <si>
    <t xml:space="preserve">Post doc/bac </t>
  </si>
  <si>
    <t>Equipment (&gt;$5,000)</t>
  </si>
  <si>
    <t>Participant Support Costs</t>
  </si>
  <si>
    <t>Stipends</t>
  </si>
  <si>
    <t>Subsistence</t>
  </si>
  <si>
    <t>Total Participant Support</t>
  </si>
  <si>
    <t xml:space="preserve">                                                  GRANT PROPOSAL BUDGET - TEMPLATE (federal funding - with cost share)</t>
  </si>
  <si>
    <t>University of Richmond          Cost Share Total</t>
  </si>
  <si>
    <r>
      <t xml:space="preserve">                                                 </t>
    </r>
    <r>
      <rPr>
        <b/>
        <sz val="18"/>
        <color rgb="FF000000"/>
        <rFont val="Calibri (Body)"/>
      </rPr>
      <t xml:space="preserve">  University of Richmond</t>
    </r>
  </si>
  <si>
    <t>Utilize U of R federally negotiated F&amp;A/Indirect rate IF POSSIBLE</t>
  </si>
  <si>
    <t>Be sure to use the correct salary based upon start date of the project</t>
  </si>
  <si>
    <t>4. Will you hire additional staff for this project (i.e., technician, post-bac, admin staff?)</t>
  </si>
  <si>
    <t>9. Are there additional expenses:  consulting, surveys, participant support, sub awards,  etc.?</t>
  </si>
  <si>
    <t xml:space="preserve">     SAMPLE BUDGET -federal funding agency</t>
  </si>
  <si>
    <t>Dr. Spyder</t>
  </si>
  <si>
    <t xml:space="preserve">     Fringe on Summer Salary (7.9%)</t>
  </si>
  <si>
    <t xml:space="preserve">     Fringe on Full-time wages (27.4%)</t>
  </si>
  <si>
    <t>52% of salary, wages &amp; benefits</t>
  </si>
  <si>
    <t>F&amp;A/Indirect Cost rate (on-campus rate):  52% of salaries, wages, &amp; fringe</t>
  </si>
  <si>
    <t>Undergrads - Summer (# of students x $5,300 for '26 and $5,400 for '27)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</si>
</sst>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F800]dddd\,\ mmmm\ dd\,\ yyyy"/>
    <numFmt numFmtId="166" formatCode="0.0%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Body)"/>
    </font>
    <font>
      <b/>
      <sz val="12"/>
      <color rgb="FFFF0000"/>
      <name val="Calibri (Body)"/>
    </font>
    <font>
      <b/>
      <u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 (Body)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 (Body)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6DCE4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7" fillId="3" borderId="1" xfId="0" applyFont="1" applyFill="1" applyBorder="1"/>
    <xf numFmtId="9" fontId="0" fillId="3" borderId="1" xfId="0" applyNumberFormat="1" applyFill="1" applyBorder="1"/>
    <xf numFmtId="9" fontId="0" fillId="3" borderId="1" xfId="2" applyFont="1" applyFill="1" applyBorder="1"/>
    <xf numFmtId="0" fontId="2" fillId="2" borderId="0" xfId="0" applyFont="1" applyFill="1"/>
    <xf numFmtId="0" fontId="7" fillId="2" borderId="0" xfId="0" applyFont="1" applyFill="1"/>
    <xf numFmtId="44" fontId="0" fillId="0" borderId="0" xfId="1" applyFont="1"/>
    <xf numFmtId="0" fontId="8" fillId="2" borderId="0" xfId="0" applyFont="1" applyFill="1"/>
    <xf numFmtId="0" fontId="2" fillId="0" borderId="3" xfId="0" applyFont="1" applyBorder="1"/>
    <xf numFmtId="44" fontId="9" fillId="0" borderId="0" xfId="1" applyFont="1"/>
    <xf numFmtId="44" fontId="2" fillId="0" borderId="0" xfId="1" applyFont="1"/>
    <xf numFmtId="0" fontId="2" fillId="3" borderId="1" xfId="0" applyFont="1" applyFill="1" applyBorder="1"/>
    <xf numFmtId="44" fontId="2" fillId="0" borderId="3" xfId="0" applyNumberFormat="1" applyFont="1" applyBorder="1"/>
    <xf numFmtId="44" fontId="10" fillId="0" borderId="0" xfId="1" applyFont="1"/>
    <xf numFmtId="0" fontId="12" fillId="2" borderId="0" xfId="0" applyFont="1" applyFill="1"/>
    <xf numFmtId="0" fontId="11" fillId="2" borderId="0" xfId="0" applyFont="1" applyFill="1"/>
    <xf numFmtId="0" fontId="12" fillId="0" borderId="0" xfId="0" applyFont="1"/>
    <xf numFmtId="0" fontId="14" fillId="2" borderId="0" xfId="0" applyFont="1" applyFill="1"/>
    <xf numFmtId="0" fontId="0" fillId="5" borderId="0" xfId="0" applyFill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1" xfId="0" applyFill="1" applyBorder="1"/>
    <xf numFmtId="0" fontId="2" fillId="4" borderId="0" xfId="0" applyFont="1" applyFill="1"/>
    <xf numFmtId="44" fontId="0" fillId="0" borderId="6" xfId="1" applyFont="1" applyFill="1" applyBorder="1"/>
    <xf numFmtId="164" fontId="0" fillId="5" borderId="1" xfId="1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165" fontId="0" fillId="5" borderId="1" xfId="0" applyNumberFormat="1" applyFill="1" applyBorder="1"/>
    <xf numFmtId="164" fontId="2" fillId="0" borderId="0" xfId="0" applyNumberFormat="1" applyFont="1"/>
    <xf numFmtId="44" fontId="0" fillId="6" borderId="1" xfId="1" applyFont="1" applyFill="1" applyBorder="1"/>
    <xf numFmtId="9" fontId="0" fillId="2" borderId="1" xfId="0" applyNumberFormat="1" applyFill="1" applyBorder="1"/>
    <xf numFmtId="164" fontId="0" fillId="6" borderId="1" xfId="1" applyNumberFormat="1" applyFont="1" applyFill="1" applyBorder="1"/>
    <xf numFmtId="164" fontId="0" fillId="5" borderId="9" xfId="1" applyNumberFormat="1" applyFont="1" applyFill="1" applyBorder="1"/>
    <xf numFmtId="164" fontId="0" fillId="6" borderId="1" xfId="0" applyNumberFormat="1" applyFill="1" applyBorder="1"/>
    <xf numFmtId="164" fontId="0" fillId="0" borderId="0" xfId="1" applyNumberFormat="1" applyFont="1" applyFill="1"/>
    <xf numFmtId="164" fontId="2" fillId="6" borderId="1" xfId="0" applyNumberFormat="1" applyFont="1" applyFill="1" applyBorder="1"/>
    <xf numFmtId="0" fontId="0" fillId="0" borderId="1" xfId="0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9" fontId="0" fillId="5" borderId="1" xfId="0" applyNumberFormat="1" applyFill="1" applyBorder="1"/>
    <xf numFmtId="0" fontId="2" fillId="6" borderId="12" xfId="0" applyFont="1" applyFill="1" applyBorder="1" applyAlignment="1">
      <alignment wrapText="1"/>
    </xf>
    <xf numFmtId="0" fontId="0" fillId="0" borderId="4" xfId="0" applyBorder="1"/>
    <xf numFmtId="0" fontId="0" fillId="0" borderId="10" xfId="0" applyBorder="1"/>
    <xf numFmtId="0" fontId="2" fillId="0" borderId="4" xfId="0" applyFont="1" applyBorder="1"/>
    <xf numFmtId="14" fontId="0" fillId="5" borderId="1" xfId="0" applyNumberFormat="1" applyFill="1" applyBorder="1"/>
    <xf numFmtId="164" fontId="0" fillId="0" borderId="0" xfId="1" applyNumberFormat="1" applyFont="1" applyFill="1" applyBorder="1"/>
    <xf numFmtId="164" fontId="2" fillId="2" borderId="2" xfId="1" applyNumberFormat="1" applyFont="1" applyFill="1" applyBorder="1"/>
    <xf numFmtId="164" fontId="0" fillId="0" borderId="6" xfId="1" applyNumberFormat="1" applyFont="1" applyBorder="1"/>
    <xf numFmtId="164" fontId="2" fillId="0" borderId="5" xfId="0" applyNumberFormat="1" applyFont="1" applyBorder="1"/>
    <xf numFmtId="164" fontId="17" fillId="0" borderId="0" xfId="1" applyNumberFormat="1" applyFont="1"/>
    <xf numFmtId="44" fontId="0" fillId="0" borderId="2" xfId="1" applyFont="1" applyBorder="1"/>
    <xf numFmtId="9" fontId="0" fillId="5" borderId="1" xfId="2" applyFont="1" applyFill="1" applyBorder="1"/>
    <xf numFmtId="9" fontId="0" fillId="0" borderId="0" xfId="2" applyFont="1"/>
    <xf numFmtId="0" fontId="0" fillId="7" borderId="12" xfId="0" applyFill="1" applyBorder="1"/>
    <xf numFmtId="0" fontId="0" fillId="7" borderId="11" xfId="0" applyFill="1" applyBorder="1"/>
    <xf numFmtId="0" fontId="2" fillId="7" borderId="13" xfId="0" applyFont="1" applyFill="1" applyBorder="1" applyAlignment="1">
      <alignment horizontal="center" wrapText="1"/>
    </xf>
    <xf numFmtId="164" fontId="0" fillId="7" borderId="1" xfId="1" applyNumberFormat="1" applyFont="1" applyFill="1" applyBorder="1"/>
    <xf numFmtId="164" fontId="0" fillId="7" borderId="14" xfId="1" applyNumberFormat="1" applyFont="1" applyFill="1" applyBorder="1"/>
    <xf numFmtId="0" fontId="17" fillId="0" borderId="0" xfId="0" applyFont="1"/>
    <xf numFmtId="0" fontId="17" fillId="8" borderId="0" xfId="0" applyFont="1" applyFill="1"/>
    <xf numFmtId="0" fontId="18" fillId="8" borderId="0" xfId="0" applyFont="1" applyFill="1"/>
    <xf numFmtId="0" fontId="20" fillId="0" borderId="0" xfId="0" applyFont="1"/>
    <xf numFmtId="0" fontId="20" fillId="8" borderId="0" xfId="0" applyFont="1" applyFill="1"/>
    <xf numFmtId="0" fontId="21" fillId="8" borderId="0" xfId="0" applyFont="1" applyFill="1"/>
    <xf numFmtId="0" fontId="17" fillId="9" borderId="0" xfId="0" applyFont="1" applyFill="1"/>
    <xf numFmtId="0" fontId="22" fillId="0" borderId="0" xfId="0" applyFont="1"/>
    <xf numFmtId="0" fontId="17" fillId="9" borderId="9" xfId="0" applyFont="1" applyFill="1" applyBorder="1"/>
    <xf numFmtId="0" fontId="17" fillId="9" borderId="4" xfId="0" applyFont="1" applyFill="1" applyBorder="1"/>
    <xf numFmtId="0" fontId="17" fillId="9" borderId="10" xfId="0" applyFont="1" applyFill="1" applyBorder="1"/>
    <xf numFmtId="0" fontId="17" fillId="9" borderId="7" xfId="0" applyFont="1" applyFill="1" applyBorder="1"/>
    <xf numFmtId="0" fontId="17" fillId="9" borderId="6" xfId="0" applyFont="1" applyFill="1" applyBorder="1"/>
    <xf numFmtId="0" fontId="17" fillId="9" borderId="8" xfId="0" applyFont="1" applyFill="1" applyBorder="1"/>
    <xf numFmtId="0" fontId="17" fillId="9" borderId="1" xfId="0" applyFont="1" applyFill="1" applyBorder="1"/>
    <xf numFmtId="0" fontId="22" fillId="10" borderId="0" xfId="0" applyFont="1" applyFill="1"/>
    <xf numFmtId="165" fontId="17" fillId="9" borderId="1" xfId="0" applyNumberFormat="1" applyFont="1" applyFill="1" applyBorder="1"/>
    <xf numFmtId="165" fontId="17" fillId="9" borderId="10" xfId="0" applyNumberFormat="1" applyFont="1" applyFill="1" applyBorder="1"/>
    <xf numFmtId="44" fontId="17" fillId="0" borderId="6" xfId="0" applyNumberFormat="1" applyFont="1" applyBorder="1"/>
    <xf numFmtId="44" fontId="17" fillId="0" borderId="0" xfId="0" applyNumberFormat="1" applyFont="1"/>
    <xf numFmtId="44" fontId="17" fillId="11" borderId="11" xfId="0" applyNumberFormat="1" applyFont="1" applyFill="1" applyBorder="1"/>
    <xf numFmtId="44" fontId="17" fillId="11" borderId="8" xfId="0" applyNumberFormat="1" applyFont="1" applyFill="1" applyBorder="1"/>
    <xf numFmtId="44" fontId="17" fillId="11" borderId="10" xfId="0" applyNumberFormat="1" applyFont="1" applyFill="1" applyBorder="1"/>
    <xf numFmtId="164" fontId="17" fillId="9" borderId="11" xfId="0" applyNumberFormat="1" applyFont="1" applyFill="1" applyBorder="1"/>
    <xf numFmtId="164" fontId="17" fillId="9" borderId="8" xfId="0" applyNumberFormat="1" applyFont="1" applyFill="1" applyBorder="1"/>
    <xf numFmtId="164" fontId="17" fillId="11" borderId="8" xfId="0" applyNumberFormat="1" applyFont="1" applyFill="1" applyBorder="1"/>
    <xf numFmtId="164" fontId="17" fillId="0" borderId="0" xfId="0" applyNumberFormat="1" applyFont="1"/>
    <xf numFmtId="164" fontId="17" fillId="9" borderId="1" xfId="0" applyNumberFormat="1" applyFont="1" applyFill="1" applyBorder="1"/>
    <xf numFmtId="164" fontId="17" fillId="9" borderId="10" xfId="0" applyNumberFormat="1" applyFont="1" applyFill="1" applyBorder="1"/>
    <xf numFmtId="164" fontId="17" fillId="9" borderId="4" xfId="0" applyNumberFormat="1" applyFont="1" applyFill="1" applyBorder="1"/>
    <xf numFmtId="164" fontId="17" fillId="11" borderId="1" xfId="0" applyNumberFormat="1" applyFont="1" applyFill="1" applyBorder="1"/>
    <xf numFmtId="164" fontId="17" fillId="9" borderId="6" xfId="0" applyNumberFormat="1" applyFont="1" applyFill="1" applyBorder="1"/>
    <xf numFmtId="164" fontId="17" fillId="11" borderId="11" xfId="0" applyNumberFormat="1" applyFont="1" applyFill="1" applyBorder="1"/>
    <xf numFmtId="164" fontId="22" fillId="0" borderId="0" xfId="0" applyNumberFormat="1" applyFont="1"/>
    <xf numFmtId="164" fontId="22" fillId="11" borderId="1" xfId="0" applyNumberFormat="1" applyFont="1" applyFill="1" applyBorder="1"/>
    <xf numFmtId="164" fontId="17" fillId="11" borderId="10" xfId="0" applyNumberFormat="1" applyFont="1" applyFill="1" applyBorder="1"/>
    <xf numFmtId="0" fontId="17" fillId="9" borderId="11" xfId="0" applyFont="1" applyFill="1" applyBorder="1"/>
    <xf numFmtId="164" fontId="22" fillId="0" borderId="5" xfId="0" applyNumberFormat="1" applyFont="1" applyBorder="1"/>
    <xf numFmtId="164" fontId="17" fillId="0" borderId="6" xfId="0" applyNumberFormat="1" applyFont="1" applyBorder="1"/>
    <xf numFmtId="164" fontId="22" fillId="8" borderId="2" xfId="0" applyNumberFormat="1" applyFont="1" applyFill="1" applyBorder="1"/>
    <xf numFmtId="9" fontId="17" fillId="9" borderId="1" xfId="0" applyNumberFormat="1" applyFont="1" applyFill="1" applyBorder="1"/>
    <xf numFmtId="9" fontId="17" fillId="0" borderId="0" xfId="0" applyNumberFormat="1" applyFont="1"/>
    <xf numFmtId="44" fontId="17" fillId="0" borderId="2" xfId="0" applyNumberFormat="1" applyFont="1" applyBorder="1"/>
    <xf numFmtId="9" fontId="17" fillId="8" borderId="1" xfId="0" applyNumberFormat="1" applyFont="1" applyFill="1" applyBorder="1"/>
    <xf numFmtId="9" fontId="17" fillId="8" borderId="11" xfId="0" applyNumberFormat="1" applyFont="1" applyFill="1" applyBorder="1"/>
    <xf numFmtId="166" fontId="0" fillId="3" borderId="1" xfId="0" applyNumberFormat="1" applyFill="1" applyBorder="1"/>
    <xf numFmtId="14" fontId="17" fillId="9" borderId="1" xfId="0" applyNumberFormat="1" applyFont="1" applyFill="1" applyBorder="1"/>
    <xf numFmtId="166" fontId="0" fillId="3" borderId="1" xfId="2" applyNumberFormat="1" applyFont="1" applyFill="1" applyBorder="1"/>
    <xf numFmtId="0" fontId="0" fillId="0" borderId="0" xfId="0" applyAlignment="1">
      <alignment wrapText="1"/>
    </xf>
  </cellXfs>
  <cellStyles count="23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FFD579"/>
      <color rgb="FFFFBACC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opLeftCell="A51" zoomScale="120" zoomScaleNormal="120" workbookViewId="0">
      <selection activeCell="B77" sqref="B77"/>
    </sheetView>
  </sheetViews>
  <sheetFormatPr baseColWidth="10" defaultRowHeight="16" x14ac:dyDescent="0.2"/>
  <cols>
    <col min="2" max="2" width="34.5" customWidth="1"/>
    <col min="3" max="3" width="15.33203125" customWidth="1"/>
    <col min="4" max="4" width="14.1640625" customWidth="1"/>
    <col min="5" max="5" width="14.6640625" customWidth="1"/>
  </cols>
  <sheetData>
    <row r="1" spans="1:5" ht="19" x14ac:dyDescent="0.25">
      <c r="A1" s="2" t="s">
        <v>0</v>
      </c>
      <c r="B1" s="3"/>
      <c r="C1" s="3"/>
      <c r="D1" s="3"/>
      <c r="E1" s="3"/>
    </row>
    <row r="2" spans="1:5" x14ac:dyDescent="0.2">
      <c r="B2" s="4" t="s">
        <v>1</v>
      </c>
    </row>
    <row r="3" spans="1:5" x14ac:dyDescent="0.2">
      <c r="A3" s="5" t="s">
        <v>2</v>
      </c>
    </row>
    <row r="4" spans="1:5" x14ac:dyDescent="0.2">
      <c r="A4" s="1" t="s">
        <v>3</v>
      </c>
    </row>
    <row r="5" spans="1:5" x14ac:dyDescent="0.2">
      <c r="B5" t="s">
        <v>4</v>
      </c>
    </row>
    <row r="6" spans="1:5" x14ac:dyDescent="0.2">
      <c r="B6" t="s">
        <v>167</v>
      </c>
    </row>
    <row r="7" spans="1:5" x14ac:dyDescent="0.2">
      <c r="A7" s="1" t="s">
        <v>5</v>
      </c>
    </row>
    <row r="8" spans="1:5" x14ac:dyDescent="0.2">
      <c r="B8" t="s">
        <v>6</v>
      </c>
    </row>
    <row r="9" spans="1:5" x14ac:dyDescent="0.2">
      <c r="B9" t="s">
        <v>7</v>
      </c>
    </row>
    <row r="10" spans="1:5" x14ac:dyDescent="0.2">
      <c r="A10" s="1" t="s">
        <v>8</v>
      </c>
    </row>
    <row r="11" spans="1:5" x14ac:dyDescent="0.2">
      <c r="B11" t="s">
        <v>9</v>
      </c>
    </row>
    <row r="12" spans="1:5" x14ac:dyDescent="0.2">
      <c r="B12" t="s">
        <v>10</v>
      </c>
    </row>
    <row r="13" spans="1:5" x14ac:dyDescent="0.2">
      <c r="A13" s="1" t="s">
        <v>168</v>
      </c>
    </row>
    <row r="14" spans="1:5" x14ac:dyDescent="0.2">
      <c r="B14" t="s">
        <v>11</v>
      </c>
    </row>
    <row r="15" spans="1:5" x14ac:dyDescent="0.2">
      <c r="A15" s="1" t="s">
        <v>12</v>
      </c>
    </row>
    <row r="16" spans="1:5" x14ac:dyDescent="0.2">
      <c r="B16" t="s">
        <v>13</v>
      </c>
    </row>
    <row r="17" spans="1:5" x14ac:dyDescent="0.2">
      <c r="A17" s="1" t="s">
        <v>14</v>
      </c>
    </row>
    <row r="18" spans="1:5" x14ac:dyDescent="0.2">
      <c r="B18" t="s">
        <v>15</v>
      </c>
    </row>
    <row r="19" spans="1:5" x14ac:dyDescent="0.2">
      <c r="B19" t="s">
        <v>16</v>
      </c>
    </row>
    <row r="20" spans="1:5" x14ac:dyDescent="0.2">
      <c r="A20" s="1" t="s">
        <v>17</v>
      </c>
    </row>
    <row r="21" spans="1:5" x14ac:dyDescent="0.2">
      <c r="A21" s="1" t="s">
        <v>18</v>
      </c>
    </row>
    <row r="22" spans="1:5" x14ac:dyDescent="0.2">
      <c r="A22" s="1" t="s">
        <v>169</v>
      </c>
    </row>
    <row r="23" spans="1:5" x14ac:dyDescent="0.2">
      <c r="A23" s="1" t="s">
        <v>19</v>
      </c>
    </row>
    <row r="24" spans="1:5" x14ac:dyDescent="0.2">
      <c r="B24" t="s">
        <v>175</v>
      </c>
    </row>
    <row r="25" spans="1:5" x14ac:dyDescent="0.2">
      <c r="B25" t="s">
        <v>20</v>
      </c>
    </row>
    <row r="27" spans="1:5" x14ac:dyDescent="0.2">
      <c r="A27" s="6" t="s">
        <v>21</v>
      </c>
    </row>
    <row r="28" spans="1:5" ht="68" x14ac:dyDescent="0.2">
      <c r="B28" s="20" t="s">
        <v>58</v>
      </c>
      <c r="C28" s="9" t="s">
        <v>22</v>
      </c>
      <c r="D28" s="9" t="s">
        <v>23</v>
      </c>
      <c r="E28" s="9" t="s">
        <v>24</v>
      </c>
    </row>
    <row r="29" spans="1:5" x14ac:dyDescent="0.2">
      <c r="B29" s="10" t="s">
        <v>25</v>
      </c>
      <c r="C29" s="8"/>
      <c r="D29" s="8"/>
      <c r="E29" s="8"/>
    </row>
    <row r="30" spans="1:5" x14ac:dyDescent="0.2">
      <c r="B30" s="8" t="s">
        <v>26</v>
      </c>
      <c r="C30" s="118">
        <v>0.27400000000000002</v>
      </c>
      <c r="D30" s="11">
        <v>0.34</v>
      </c>
      <c r="E30" s="11">
        <v>0.34</v>
      </c>
    </row>
    <row r="31" spans="1:5" x14ac:dyDescent="0.2">
      <c r="B31" s="8" t="s">
        <v>27</v>
      </c>
      <c r="C31" s="118">
        <v>7.9000000000000001E-2</v>
      </c>
      <c r="D31" s="11">
        <v>0.1</v>
      </c>
      <c r="E31" s="11">
        <v>0.1</v>
      </c>
    </row>
    <row r="32" spans="1:5" x14ac:dyDescent="0.2">
      <c r="B32" s="8"/>
      <c r="C32" s="8"/>
      <c r="D32" s="8"/>
      <c r="E32" s="8"/>
    </row>
    <row r="33" spans="1:5" x14ac:dyDescent="0.2">
      <c r="B33" s="10" t="s">
        <v>28</v>
      </c>
      <c r="C33" s="8"/>
      <c r="D33" s="8"/>
      <c r="E33" s="8"/>
    </row>
    <row r="34" spans="1:5" x14ac:dyDescent="0.2">
      <c r="B34" s="8" t="s">
        <v>29</v>
      </c>
      <c r="C34" s="118">
        <v>0.27400000000000002</v>
      </c>
      <c r="D34" s="11">
        <v>0.34</v>
      </c>
      <c r="E34" s="12">
        <v>0.34</v>
      </c>
    </row>
    <row r="35" spans="1:5" x14ac:dyDescent="0.2">
      <c r="B35" s="8" t="s">
        <v>30</v>
      </c>
      <c r="C35" s="118">
        <v>7.9000000000000001E-2</v>
      </c>
      <c r="D35" s="11">
        <v>0.1</v>
      </c>
      <c r="E35" s="11">
        <v>0.1</v>
      </c>
    </row>
    <row r="36" spans="1:5" x14ac:dyDescent="0.2">
      <c r="B36" s="8" t="s">
        <v>31</v>
      </c>
      <c r="C36" s="118">
        <v>7.9000000000000001E-2</v>
      </c>
      <c r="D36" s="11">
        <v>0.1</v>
      </c>
      <c r="E36" s="11">
        <v>0.1</v>
      </c>
    </row>
    <row r="37" spans="1:5" x14ac:dyDescent="0.2">
      <c r="B37" s="8"/>
      <c r="C37" s="8"/>
      <c r="D37" s="8"/>
      <c r="E37" s="8"/>
    </row>
    <row r="38" spans="1:5" x14ac:dyDescent="0.2">
      <c r="B38" s="10" t="s">
        <v>32</v>
      </c>
      <c r="C38" s="8"/>
      <c r="D38" s="8"/>
      <c r="E38" s="8"/>
    </row>
    <row r="39" spans="1:5" x14ac:dyDescent="0.2">
      <c r="B39" s="8" t="s">
        <v>26</v>
      </c>
      <c r="C39" s="12">
        <v>0</v>
      </c>
      <c r="D39" s="12">
        <v>0</v>
      </c>
      <c r="E39" s="12">
        <v>0</v>
      </c>
    </row>
    <row r="40" spans="1:5" x14ac:dyDescent="0.2">
      <c r="B40" s="8" t="s">
        <v>27</v>
      </c>
      <c r="C40" s="12">
        <v>0</v>
      </c>
      <c r="D40" s="12">
        <v>0</v>
      </c>
      <c r="E40" s="12">
        <v>0</v>
      </c>
    </row>
    <row r="41" spans="1:5" x14ac:dyDescent="0.2">
      <c r="B41" s="8"/>
      <c r="C41" s="8"/>
      <c r="D41" s="8"/>
      <c r="E41" s="8"/>
    </row>
    <row r="42" spans="1:5" x14ac:dyDescent="0.2">
      <c r="B42" s="10" t="s">
        <v>33</v>
      </c>
      <c r="C42" s="8"/>
      <c r="D42" s="8"/>
      <c r="E42" s="8"/>
    </row>
    <row r="43" spans="1:5" x14ac:dyDescent="0.2">
      <c r="B43" s="8" t="s">
        <v>26</v>
      </c>
      <c r="C43" s="120">
        <v>0.27400000000000002</v>
      </c>
      <c r="D43" s="12">
        <v>0.34</v>
      </c>
      <c r="E43" s="12">
        <v>0.34</v>
      </c>
    </row>
    <row r="44" spans="1:5" x14ac:dyDescent="0.2">
      <c r="B44" s="8" t="s">
        <v>27</v>
      </c>
      <c r="C44" s="120">
        <v>0.27400000000000002</v>
      </c>
      <c r="D44" s="12">
        <v>0.34</v>
      </c>
      <c r="E44" s="12">
        <v>0.34</v>
      </c>
    </row>
    <row r="46" spans="1:5" x14ac:dyDescent="0.2">
      <c r="A46" s="14" t="s">
        <v>170</v>
      </c>
      <c r="B46" s="16"/>
      <c r="C46" s="16"/>
      <c r="D46" s="16"/>
    </row>
    <row r="47" spans="1:5" ht="17" thickBot="1" x14ac:dyDescent="0.25">
      <c r="B47" s="17" t="s">
        <v>34</v>
      </c>
      <c r="C47" s="17" t="s">
        <v>35</v>
      </c>
      <c r="D47" s="17" t="s">
        <v>36</v>
      </c>
    </row>
    <row r="48" spans="1:5" ht="17" thickTop="1" x14ac:dyDescent="0.2">
      <c r="B48" s="1" t="s">
        <v>44</v>
      </c>
      <c r="C48" s="1"/>
      <c r="D48" s="1"/>
    </row>
    <row r="49" spans="2:4" x14ac:dyDescent="0.2">
      <c r="B49" t="s">
        <v>37</v>
      </c>
      <c r="C49" s="15">
        <v>20000</v>
      </c>
      <c r="D49" t="s">
        <v>38</v>
      </c>
    </row>
    <row r="50" spans="2:4" x14ac:dyDescent="0.2">
      <c r="B50" t="s">
        <v>39</v>
      </c>
      <c r="C50" s="15">
        <v>4500</v>
      </c>
      <c r="D50" t="s">
        <v>40</v>
      </c>
    </row>
    <row r="51" spans="2:4" ht="19" x14ac:dyDescent="0.35">
      <c r="B51" t="s">
        <v>41</v>
      </c>
      <c r="C51" s="18">
        <v>30000</v>
      </c>
    </row>
    <row r="52" spans="2:4" x14ac:dyDescent="0.2">
      <c r="B52" s="1" t="s">
        <v>42</v>
      </c>
      <c r="C52" s="19">
        <f>SUM(C49:C51)</f>
        <v>54500</v>
      </c>
    </row>
    <row r="53" spans="2:4" x14ac:dyDescent="0.2">
      <c r="C53" s="15"/>
    </row>
    <row r="54" spans="2:4" x14ac:dyDescent="0.2">
      <c r="B54" s="1" t="s">
        <v>43</v>
      </c>
      <c r="C54" s="15"/>
    </row>
    <row r="55" spans="2:4" x14ac:dyDescent="0.2">
      <c r="B55" t="s">
        <v>172</v>
      </c>
      <c r="C55" s="15">
        <v>1580</v>
      </c>
      <c r="D55" t="s">
        <v>45</v>
      </c>
    </row>
    <row r="56" spans="2:4" ht="19" x14ac:dyDescent="0.35">
      <c r="B56" t="s">
        <v>173</v>
      </c>
      <c r="C56" s="18">
        <v>8220</v>
      </c>
      <c r="D56" t="s">
        <v>46</v>
      </c>
    </row>
    <row r="57" spans="2:4" x14ac:dyDescent="0.2">
      <c r="B57" s="1" t="s">
        <v>47</v>
      </c>
      <c r="C57" s="19">
        <f>SUM(C55:C56)</f>
        <v>9800</v>
      </c>
    </row>
    <row r="58" spans="2:4" x14ac:dyDescent="0.2">
      <c r="C58" s="15"/>
    </row>
    <row r="59" spans="2:4" x14ac:dyDescent="0.2">
      <c r="B59" s="1" t="s">
        <v>48</v>
      </c>
      <c r="C59" s="19">
        <f>SUM(C52, C57)</f>
        <v>64300</v>
      </c>
    </row>
    <row r="60" spans="2:4" x14ac:dyDescent="0.2">
      <c r="C60" s="15"/>
    </row>
    <row r="61" spans="2:4" x14ac:dyDescent="0.2">
      <c r="B61" s="1" t="s">
        <v>49</v>
      </c>
      <c r="C61" s="15"/>
    </row>
    <row r="62" spans="2:4" x14ac:dyDescent="0.2">
      <c r="B62" t="s">
        <v>50</v>
      </c>
      <c r="C62" s="15">
        <v>2000</v>
      </c>
    </row>
    <row r="63" spans="2:4" x14ac:dyDescent="0.2">
      <c r="B63" t="s">
        <v>51</v>
      </c>
      <c r="C63" s="15">
        <v>28000</v>
      </c>
    </row>
    <row r="64" spans="2:4" x14ac:dyDescent="0.2">
      <c r="B64" t="s">
        <v>52</v>
      </c>
      <c r="C64" s="15">
        <v>1500</v>
      </c>
    </row>
    <row r="65" spans="2:4" ht="19" x14ac:dyDescent="0.35">
      <c r="B65" t="s">
        <v>53</v>
      </c>
      <c r="C65" s="18">
        <v>2500</v>
      </c>
    </row>
    <row r="66" spans="2:4" x14ac:dyDescent="0.2">
      <c r="B66" s="1" t="s">
        <v>54</v>
      </c>
      <c r="C66" s="19">
        <f>SUM(C62:C65)</f>
        <v>34000</v>
      </c>
    </row>
    <row r="67" spans="2:4" x14ac:dyDescent="0.2">
      <c r="C67" s="15"/>
    </row>
    <row r="68" spans="2:4" x14ac:dyDescent="0.2">
      <c r="B68" s="1" t="s">
        <v>55</v>
      </c>
      <c r="C68" s="19">
        <f>SUM(C59, C66)</f>
        <v>98300</v>
      </c>
    </row>
    <row r="69" spans="2:4" ht="9" customHeight="1" x14ac:dyDescent="0.2"/>
    <row r="70" spans="2:4" ht="19" x14ac:dyDescent="0.35">
      <c r="B70" s="1" t="s">
        <v>56</v>
      </c>
      <c r="C70" s="22">
        <f>ROUND(C59*0.52,0)</f>
        <v>33436</v>
      </c>
      <c r="D70" t="s">
        <v>174</v>
      </c>
    </row>
    <row r="71" spans="2:4" ht="7" customHeight="1" x14ac:dyDescent="0.2"/>
    <row r="72" spans="2:4" ht="17" thickBot="1" x14ac:dyDescent="0.25">
      <c r="B72" s="1" t="s">
        <v>57</v>
      </c>
      <c r="C72" s="21">
        <f>SUM(C68,C70)</f>
        <v>131736</v>
      </c>
    </row>
    <row r="73" spans="2:4" ht="17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87"/>
  <sheetViews>
    <sheetView topLeftCell="A11" zoomScale="110" zoomScaleNormal="110" workbookViewId="0">
      <selection activeCell="B29" sqref="B29"/>
    </sheetView>
  </sheetViews>
  <sheetFormatPr baseColWidth="10" defaultRowHeight="16" x14ac:dyDescent="0.2"/>
  <cols>
    <col min="1" max="1" width="5.1640625" customWidth="1"/>
    <col min="2" max="2" width="25.6640625" customWidth="1"/>
    <col min="3" max="3" width="23.5" customWidth="1"/>
    <col min="4" max="4" width="14.6640625" customWidth="1"/>
    <col min="5" max="5" width="16.6640625" customWidth="1"/>
    <col min="6" max="6" width="13.83203125" customWidth="1"/>
    <col min="7" max="7" width="14.6640625" customWidth="1"/>
    <col min="8" max="8" width="15.5" customWidth="1"/>
    <col min="9" max="9" width="16" customWidth="1"/>
  </cols>
  <sheetData>
    <row r="1" spans="2:70" s="3" customFormat="1" ht="32" customHeight="1" x14ac:dyDescent="0.3">
      <c r="B1" s="24" t="s">
        <v>60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2:70" s="23" customFormat="1" ht="31" customHeight="1" x14ac:dyDescent="0.25">
      <c r="B2" s="26" t="s">
        <v>112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4" spans="2:70" x14ac:dyDescent="0.2">
      <c r="B4" s="6" t="s">
        <v>61</v>
      </c>
    </row>
    <row r="5" spans="2:70" x14ac:dyDescent="0.2">
      <c r="B5" s="27" t="s">
        <v>62</v>
      </c>
      <c r="C5" s="27"/>
      <c r="D5" s="27"/>
    </row>
    <row r="7" spans="2:70" x14ac:dyDescent="0.2">
      <c r="B7" s="1" t="s">
        <v>63</v>
      </c>
      <c r="E7" s="31"/>
      <c r="F7" s="32"/>
      <c r="G7" s="32"/>
      <c r="H7" s="32"/>
      <c r="I7" s="32"/>
      <c r="J7" s="32"/>
      <c r="K7" s="33"/>
    </row>
    <row r="8" spans="2:70" x14ac:dyDescent="0.2">
      <c r="B8" s="1" t="s">
        <v>64</v>
      </c>
      <c r="E8" s="31"/>
      <c r="F8" s="32"/>
      <c r="G8" s="32"/>
      <c r="H8" s="32"/>
      <c r="I8" s="32"/>
      <c r="J8" s="32"/>
      <c r="K8" s="33"/>
    </row>
    <row r="9" spans="2:70" x14ac:dyDescent="0.2">
      <c r="B9" s="1" t="s">
        <v>65</v>
      </c>
      <c r="E9" s="31"/>
      <c r="F9" s="32"/>
      <c r="G9" s="32"/>
      <c r="H9" s="32"/>
      <c r="I9" s="32"/>
      <c r="J9" s="32"/>
      <c r="K9" s="33"/>
    </row>
    <row r="10" spans="2:70" x14ac:dyDescent="0.2">
      <c r="B10" s="1" t="s">
        <v>66</v>
      </c>
      <c r="E10" s="29"/>
      <c r="F10" s="28"/>
      <c r="G10" s="28"/>
      <c r="H10" s="28"/>
      <c r="I10" s="28"/>
      <c r="J10" s="28"/>
      <c r="K10" s="30"/>
    </row>
    <row r="12" spans="2:70" x14ac:dyDescent="0.2">
      <c r="B12" s="1" t="s">
        <v>67</v>
      </c>
      <c r="C12" s="34"/>
      <c r="D12" s="1" t="s">
        <v>68</v>
      </c>
      <c r="E12" s="34"/>
      <c r="G12" s="1" t="s">
        <v>77</v>
      </c>
    </row>
    <row r="14" spans="2:70" x14ac:dyDescent="0.2">
      <c r="D14" s="35" t="s">
        <v>69</v>
      </c>
      <c r="E14" s="35" t="s">
        <v>70</v>
      </c>
      <c r="F14" s="35" t="s">
        <v>71</v>
      </c>
      <c r="G14" s="35" t="s">
        <v>72</v>
      </c>
      <c r="H14" s="35" t="s">
        <v>73</v>
      </c>
      <c r="I14" s="35" t="s">
        <v>74</v>
      </c>
    </row>
    <row r="15" spans="2:70" x14ac:dyDescent="0.2">
      <c r="D15" s="40"/>
      <c r="E15" s="40"/>
      <c r="F15" s="40"/>
      <c r="G15" s="40"/>
      <c r="H15" s="40"/>
      <c r="I15" s="35" t="s">
        <v>75</v>
      </c>
    </row>
    <row r="17" spans="1:9" x14ac:dyDescent="0.2">
      <c r="A17" s="1" t="s">
        <v>76</v>
      </c>
      <c r="D17" s="36"/>
      <c r="E17" s="36"/>
      <c r="F17" s="36"/>
      <c r="G17" s="36"/>
      <c r="H17" s="36"/>
      <c r="I17" s="15"/>
    </row>
    <row r="18" spans="1:9" x14ac:dyDescent="0.2">
      <c r="A18" t="s">
        <v>78</v>
      </c>
      <c r="D18" s="42"/>
      <c r="E18" s="42"/>
      <c r="F18" s="42"/>
      <c r="G18" s="42"/>
      <c r="H18" s="42"/>
      <c r="I18" s="42"/>
    </row>
    <row r="19" spans="1:9" x14ac:dyDescent="0.2">
      <c r="B19" t="s">
        <v>89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44">
        <f>SUM(D19:H19)</f>
        <v>0</v>
      </c>
    </row>
    <row r="20" spans="1:9" x14ac:dyDescent="0.2">
      <c r="B20" t="s">
        <v>90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44">
        <f>SUM(D20:H20)</f>
        <v>0</v>
      </c>
    </row>
    <row r="21" spans="1:9" x14ac:dyDescent="0.2">
      <c r="B21" t="s">
        <v>91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44">
        <f>SUM(D21:H21)</f>
        <v>0</v>
      </c>
    </row>
    <row r="22" spans="1:9" x14ac:dyDescent="0.2">
      <c r="B22" t="s">
        <v>92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44">
        <f>SUM(D22:H22)</f>
        <v>0</v>
      </c>
    </row>
    <row r="23" spans="1:9" x14ac:dyDescent="0.2">
      <c r="B23" t="s">
        <v>93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44">
        <f>SUM(D23:H23)</f>
        <v>0</v>
      </c>
    </row>
    <row r="24" spans="1:9" x14ac:dyDescent="0.2">
      <c r="D24" s="38"/>
      <c r="E24" s="38"/>
      <c r="F24" s="38"/>
      <c r="G24" s="38"/>
      <c r="H24" s="38"/>
      <c r="I24" s="47"/>
    </row>
    <row r="25" spans="1:9" x14ac:dyDescent="0.2">
      <c r="A25" t="s">
        <v>79</v>
      </c>
      <c r="D25" s="60"/>
      <c r="E25" s="60"/>
      <c r="F25" s="60"/>
      <c r="G25" s="60"/>
      <c r="H25" s="60"/>
      <c r="I25" s="60"/>
    </row>
    <row r="26" spans="1:9" x14ac:dyDescent="0.2">
      <c r="B26" t="s">
        <v>153</v>
      </c>
      <c r="D26" s="37">
        <v>0</v>
      </c>
      <c r="E26" s="37">
        <v>0</v>
      </c>
      <c r="F26" s="37">
        <v>0</v>
      </c>
      <c r="G26" s="37">
        <v>0</v>
      </c>
      <c r="H26" s="45">
        <v>0</v>
      </c>
      <c r="I26" s="44">
        <f>SUM(D26:H26)</f>
        <v>0</v>
      </c>
    </row>
    <row r="27" spans="1:9" x14ac:dyDescent="0.2">
      <c r="B27" t="s">
        <v>154</v>
      </c>
      <c r="D27" s="37">
        <v>0</v>
      </c>
      <c r="E27" s="37">
        <v>0</v>
      </c>
      <c r="F27" s="37">
        <v>0</v>
      </c>
      <c r="G27" s="37">
        <v>0</v>
      </c>
      <c r="H27" s="45">
        <v>0</v>
      </c>
      <c r="I27" s="44">
        <f>SUM(D27:H27)</f>
        <v>0</v>
      </c>
    </row>
    <row r="28" spans="1:9" x14ac:dyDescent="0.2">
      <c r="B28" t="s">
        <v>155</v>
      </c>
      <c r="D28" s="37">
        <v>0</v>
      </c>
      <c r="E28" s="37">
        <v>0</v>
      </c>
      <c r="F28" s="37">
        <v>0</v>
      </c>
      <c r="G28" s="37">
        <v>0</v>
      </c>
      <c r="H28" s="45">
        <v>0</v>
      </c>
      <c r="I28" s="103">
        <f>SUM(D28:H28)</f>
        <v>0</v>
      </c>
    </row>
    <row r="29" spans="1:9" ht="51" x14ac:dyDescent="0.2">
      <c r="B29" s="121" t="s">
        <v>176</v>
      </c>
      <c r="D29" s="37">
        <v>0</v>
      </c>
      <c r="E29" s="37">
        <v>0</v>
      </c>
      <c r="F29" s="37">
        <v>0</v>
      </c>
      <c r="G29" s="37">
        <v>0</v>
      </c>
      <c r="H29" s="45">
        <v>0</v>
      </c>
      <c r="I29" s="44">
        <f>SUM(D29:H29)</f>
        <v>0</v>
      </c>
    </row>
    <row r="30" spans="1:9" x14ac:dyDescent="0.2">
      <c r="B30" t="s">
        <v>94</v>
      </c>
      <c r="D30" s="37">
        <v>0</v>
      </c>
      <c r="E30" s="37">
        <v>0</v>
      </c>
      <c r="F30" s="37">
        <v>0</v>
      </c>
      <c r="G30" s="37">
        <v>0</v>
      </c>
      <c r="H30" s="45">
        <v>0</v>
      </c>
      <c r="I30" s="44">
        <f>SUM(D30:H30)</f>
        <v>0</v>
      </c>
    </row>
    <row r="31" spans="1:9" x14ac:dyDescent="0.2">
      <c r="C31" s="1" t="s">
        <v>80</v>
      </c>
      <c r="D31" s="39">
        <f t="shared" ref="D31:I31" si="0">SUM(D19:D30)</f>
        <v>0</v>
      </c>
      <c r="E31" s="39">
        <f t="shared" si="0"/>
        <v>0</v>
      </c>
      <c r="F31" s="39">
        <f t="shared" si="0"/>
        <v>0</v>
      </c>
      <c r="G31" s="39">
        <f t="shared" si="0"/>
        <v>0</v>
      </c>
      <c r="H31" s="39">
        <f t="shared" si="0"/>
        <v>0</v>
      </c>
      <c r="I31" s="46">
        <f t="shared" si="0"/>
        <v>0</v>
      </c>
    </row>
    <row r="33" spans="1:9" x14ac:dyDescent="0.2">
      <c r="A33" s="1" t="s">
        <v>81</v>
      </c>
    </row>
    <row r="34" spans="1:9" x14ac:dyDescent="0.2">
      <c r="B34" t="s">
        <v>89</v>
      </c>
      <c r="D34" s="39">
        <f>SUM(D19*7.9%)</f>
        <v>0</v>
      </c>
      <c r="E34" s="39">
        <f>SUM(E19*7.9%)</f>
        <v>0</v>
      </c>
      <c r="F34" s="39">
        <f>SUM(F19*7.9%)</f>
        <v>0</v>
      </c>
      <c r="G34" s="39">
        <f>SUM(G19*7.9%)</f>
        <v>0</v>
      </c>
      <c r="H34" s="39">
        <f>SUM(H19*7.9%)</f>
        <v>0</v>
      </c>
      <c r="I34" s="44">
        <f t="shared" ref="I34:I41" si="1">SUM(D34:H34)</f>
        <v>0</v>
      </c>
    </row>
    <row r="35" spans="1:9" x14ac:dyDescent="0.2">
      <c r="B35" t="s">
        <v>95</v>
      </c>
      <c r="D35" s="39">
        <f>SUM(D20*27.4%)</f>
        <v>0</v>
      </c>
      <c r="E35" s="39">
        <f>SUM(E20*27.4%)</f>
        <v>0</v>
      </c>
      <c r="F35" s="39">
        <f>SUM(F20*27.4%)</f>
        <v>0</v>
      </c>
      <c r="G35" s="39">
        <f>SUM(G20*27.4%)</f>
        <v>0</v>
      </c>
      <c r="H35" s="39">
        <f>SUM(H20*27.4%)</f>
        <v>0</v>
      </c>
      <c r="I35" s="44">
        <f t="shared" si="1"/>
        <v>0</v>
      </c>
    </row>
    <row r="36" spans="1:9" x14ac:dyDescent="0.2">
      <c r="B36" t="s">
        <v>91</v>
      </c>
      <c r="D36" s="39">
        <f>SUM(D21*7.9%)</f>
        <v>0</v>
      </c>
      <c r="E36" s="39">
        <f>SUM(E21*7.9%)</f>
        <v>0</v>
      </c>
      <c r="F36" s="39">
        <f>SUM(F21*7.9%)</f>
        <v>0</v>
      </c>
      <c r="G36" s="39">
        <f>SUM(G21*7.9%)</f>
        <v>0</v>
      </c>
      <c r="H36" s="39">
        <f>SUM(H21*7.9%)</f>
        <v>0</v>
      </c>
      <c r="I36" s="44">
        <f t="shared" si="1"/>
        <v>0</v>
      </c>
    </row>
    <row r="37" spans="1:9" x14ac:dyDescent="0.2">
      <c r="B37" t="s">
        <v>92</v>
      </c>
      <c r="D37" s="39">
        <f t="shared" ref="D37:H38" si="2">SUM(D22*27.4%)</f>
        <v>0</v>
      </c>
      <c r="E37" s="39">
        <f t="shared" si="2"/>
        <v>0</v>
      </c>
      <c r="F37" s="39">
        <f t="shared" si="2"/>
        <v>0</v>
      </c>
      <c r="G37" s="39">
        <f t="shared" si="2"/>
        <v>0</v>
      </c>
      <c r="H37" s="39">
        <f t="shared" si="2"/>
        <v>0</v>
      </c>
      <c r="I37" s="44">
        <f t="shared" si="1"/>
        <v>0</v>
      </c>
    </row>
    <row r="38" spans="1:9" x14ac:dyDescent="0.2">
      <c r="B38" t="s">
        <v>93</v>
      </c>
      <c r="D38" s="39">
        <f t="shared" si="2"/>
        <v>0</v>
      </c>
      <c r="E38" s="39">
        <f t="shared" si="2"/>
        <v>0</v>
      </c>
      <c r="F38" s="39">
        <f t="shared" si="2"/>
        <v>0</v>
      </c>
      <c r="G38" s="39">
        <f t="shared" si="2"/>
        <v>0</v>
      </c>
      <c r="H38" s="39">
        <f t="shared" si="2"/>
        <v>0</v>
      </c>
      <c r="I38" s="44">
        <f t="shared" si="1"/>
        <v>0</v>
      </c>
    </row>
    <row r="39" spans="1:9" x14ac:dyDescent="0.2">
      <c r="B39" t="s">
        <v>157</v>
      </c>
      <c r="D39" s="39">
        <f t="shared" ref="D39:H41" si="3">SUM(D26*27.4%)</f>
        <v>0</v>
      </c>
      <c r="E39" s="39">
        <f t="shared" si="3"/>
        <v>0</v>
      </c>
      <c r="F39" s="39">
        <f t="shared" si="3"/>
        <v>0</v>
      </c>
      <c r="G39" s="39">
        <f t="shared" si="3"/>
        <v>0</v>
      </c>
      <c r="H39" s="39">
        <f t="shared" si="3"/>
        <v>0</v>
      </c>
      <c r="I39" s="44">
        <f t="shared" si="1"/>
        <v>0</v>
      </c>
    </row>
    <row r="40" spans="1:9" x14ac:dyDescent="0.2">
      <c r="B40" t="s">
        <v>156</v>
      </c>
      <c r="D40" s="39">
        <f t="shared" si="3"/>
        <v>0</v>
      </c>
      <c r="E40" s="39">
        <f t="shared" si="3"/>
        <v>0</v>
      </c>
      <c r="F40" s="39">
        <f t="shared" si="3"/>
        <v>0</v>
      </c>
      <c r="G40" s="39">
        <f t="shared" si="3"/>
        <v>0</v>
      </c>
      <c r="H40" s="39">
        <f t="shared" si="3"/>
        <v>0</v>
      </c>
      <c r="I40" s="44">
        <f t="shared" si="1"/>
        <v>0</v>
      </c>
    </row>
    <row r="41" spans="1:9" x14ac:dyDescent="0.2">
      <c r="B41" t="s">
        <v>155</v>
      </c>
      <c r="D41" s="39">
        <f t="shared" si="3"/>
        <v>0</v>
      </c>
      <c r="E41" s="39">
        <f t="shared" si="3"/>
        <v>0</v>
      </c>
      <c r="F41" s="39">
        <f t="shared" si="3"/>
        <v>0</v>
      </c>
      <c r="G41" s="39">
        <f t="shared" si="3"/>
        <v>0</v>
      </c>
      <c r="H41" s="39">
        <f t="shared" si="3"/>
        <v>0</v>
      </c>
      <c r="I41" s="44">
        <f t="shared" si="1"/>
        <v>0</v>
      </c>
    </row>
    <row r="42" spans="1:9" x14ac:dyDescent="0.2">
      <c r="C42" s="1" t="s">
        <v>83</v>
      </c>
      <c r="D42" s="39">
        <f t="shared" ref="D42:I42" si="4">SUM(D34:D41)</f>
        <v>0</v>
      </c>
      <c r="E42" s="39">
        <f t="shared" si="4"/>
        <v>0</v>
      </c>
      <c r="F42" s="39">
        <f t="shared" si="4"/>
        <v>0</v>
      </c>
      <c r="G42" s="39">
        <f t="shared" si="4"/>
        <v>0</v>
      </c>
      <c r="H42" s="39">
        <f t="shared" si="4"/>
        <v>0</v>
      </c>
      <c r="I42" s="46">
        <f t="shared" si="4"/>
        <v>0</v>
      </c>
    </row>
    <row r="44" spans="1:9" x14ac:dyDescent="0.2">
      <c r="A44" s="1" t="s">
        <v>84</v>
      </c>
      <c r="D44" s="41">
        <f t="shared" ref="D44:I44" si="5">D31+D42</f>
        <v>0</v>
      </c>
      <c r="E44" s="41">
        <f t="shared" si="5"/>
        <v>0</v>
      </c>
      <c r="F44" s="41">
        <f t="shared" si="5"/>
        <v>0</v>
      </c>
      <c r="G44" s="41">
        <f t="shared" si="5"/>
        <v>0</v>
      </c>
      <c r="H44" s="41">
        <f t="shared" si="5"/>
        <v>0</v>
      </c>
      <c r="I44" s="48">
        <f t="shared" si="5"/>
        <v>0</v>
      </c>
    </row>
    <row r="46" spans="1:9" x14ac:dyDescent="0.2">
      <c r="A46" s="1" t="s">
        <v>158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44">
        <f>SUM(D46:H46)</f>
        <v>0</v>
      </c>
    </row>
    <row r="47" spans="1:9" x14ac:dyDescent="0.2">
      <c r="A47" s="1"/>
    </row>
    <row r="48" spans="1:9" x14ac:dyDescent="0.2">
      <c r="A48" s="1" t="s">
        <v>85</v>
      </c>
    </row>
    <row r="49" spans="1:9" x14ac:dyDescent="0.2">
      <c r="B49" t="s">
        <v>96</v>
      </c>
      <c r="D49" s="37">
        <v>0</v>
      </c>
      <c r="E49" s="37">
        <v>0</v>
      </c>
      <c r="F49" s="37">
        <v>0</v>
      </c>
      <c r="G49" s="37">
        <v>0</v>
      </c>
      <c r="H49" s="45">
        <v>0</v>
      </c>
      <c r="I49" s="46">
        <f>SUM(D49:H49)</f>
        <v>0</v>
      </c>
    </row>
    <row r="50" spans="1:9" x14ac:dyDescent="0.2">
      <c r="B50" t="s">
        <v>97</v>
      </c>
      <c r="D50" s="37">
        <v>0</v>
      </c>
      <c r="E50" s="37">
        <v>0</v>
      </c>
      <c r="F50" s="37">
        <v>0</v>
      </c>
      <c r="G50" s="37">
        <v>0</v>
      </c>
      <c r="H50" s="45">
        <v>0</v>
      </c>
      <c r="I50" s="46">
        <f>SUM(D50:H50)</f>
        <v>0</v>
      </c>
    </row>
    <row r="51" spans="1:9" x14ac:dyDescent="0.2">
      <c r="C51" s="1" t="s">
        <v>86</v>
      </c>
      <c r="D51" s="38">
        <f t="shared" ref="D51:I51" si="6">SUM(D49:D50)</f>
        <v>0</v>
      </c>
      <c r="E51" s="38">
        <f t="shared" si="6"/>
        <v>0</v>
      </c>
      <c r="F51" s="38">
        <f t="shared" si="6"/>
        <v>0</v>
      </c>
      <c r="G51" s="38">
        <f t="shared" si="6"/>
        <v>0</v>
      </c>
      <c r="H51" s="38">
        <f t="shared" si="6"/>
        <v>0</v>
      </c>
      <c r="I51" s="46">
        <f t="shared" si="6"/>
        <v>0</v>
      </c>
    </row>
    <row r="52" spans="1:9" x14ac:dyDescent="0.2">
      <c r="C52" s="1"/>
      <c r="D52" s="38"/>
      <c r="E52" s="38"/>
      <c r="F52" s="38"/>
      <c r="G52" s="38"/>
      <c r="H52" s="38"/>
      <c r="I52" s="39"/>
    </row>
    <row r="53" spans="1:9" x14ac:dyDescent="0.2">
      <c r="A53" s="1" t="s">
        <v>159</v>
      </c>
      <c r="C53" s="1"/>
      <c r="D53" s="38"/>
      <c r="E53" s="38"/>
      <c r="F53" s="38"/>
      <c r="G53" s="38"/>
      <c r="H53" s="38"/>
      <c r="I53" s="39"/>
    </row>
    <row r="54" spans="1:9" x14ac:dyDescent="0.2">
      <c r="B54" t="s">
        <v>160</v>
      </c>
      <c r="C54" s="1"/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44">
        <f>SUM(D54:H54)</f>
        <v>0</v>
      </c>
    </row>
    <row r="55" spans="1:9" x14ac:dyDescent="0.2">
      <c r="B55" t="s">
        <v>85</v>
      </c>
      <c r="C55" s="1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44">
        <f>SUM(D55:H55)</f>
        <v>0</v>
      </c>
    </row>
    <row r="56" spans="1:9" x14ac:dyDescent="0.2">
      <c r="B56" t="s">
        <v>161</v>
      </c>
      <c r="C56" s="1"/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44">
        <f>SUM(D56:H56)</f>
        <v>0</v>
      </c>
    </row>
    <row r="57" spans="1:9" x14ac:dyDescent="0.2">
      <c r="B57" t="s">
        <v>103</v>
      </c>
      <c r="C57" s="1"/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44">
        <f>SUM(D57:H57)</f>
        <v>0</v>
      </c>
    </row>
    <row r="58" spans="1:9" x14ac:dyDescent="0.2">
      <c r="C58" s="1" t="s">
        <v>162</v>
      </c>
      <c r="D58" s="39">
        <f t="shared" ref="D58:I58" si="7">SUM(D54:D57)</f>
        <v>0</v>
      </c>
      <c r="E58" s="39">
        <f t="shared" si="7"/>
        <v>0</v>
      </c>
      <c r="F58" s="39">
        <f t="shared" si="7"/>
        <v>0</v>
      </c>
      <c r="G58" s="39">
        <f t="shared" si="7"/>
        <v>0</v>
      </c>
      <c r="H58" s="39">
        <f t="shared" si="7"/>
        <v>0</v>
      </c>
      <c r="I58" s="39">
        <f t="shared" si="7"/>
        <v>0</v>
      </c>
    </row>
    <row r="59" spans="1:9" x14ac:dyDescent="0.2">
      <c r="C59" s="1"/>
      <c r="D59" s="39"/>
      <c r="E59" s="39"/>
      <c r="F59" s="39"/>
      <c r="G59" s="39"/>
      <c r="H59" s="39"/>
      <c r="I59" s="39"/>
    </row>
    <row r="60" spans="1:9" x14ac:dyDescent="0.2">
      <c r="A60" s="1" t="s">
        <v>87</v>
      </c>
    </row>
    <row r="61" spans="1:9" x14ac:dyDescent="0.2">
      <c r="B61" t="s">
        <v>98</v>
      </c>
      <c r="D61" s="37">
        <v>0</v>
      </c>
      <c r="E61" s="37">
        <v>0</v>
      </c>
      <c r="F61" s="37">
        <v>0</v>
      </c>
      <c r="G61" s="37">
        <v>0</v>
      </c>
      <c r="H61" s="45">
        <v>0</v>
      </c>
      <c r="I61" s="44">
        <f t="shared" ref="I61:I67" si="8">SUM(D61:H61)</f>
        <v>0</v>
      </c>
    </row>
    <row r="62" spans="1:9" x14ac:dyDescent="0.2">
      <c r="B62" t="s">
        <v>99</v>
      </c>
      <c r="D62" s="37">
        <v>0</v>
      </c>
      <c r="E62" s="37">
        <v>0</v>
      </c>
      <c r="F62" s="37">
        <v>0</v>
      </c>
      <c r="G62" s="37">
        <v>0</v>
      </c>
      <c r="H62" s="45">
        <v>0</v>
      </c>
      <c r="I62" s="44">
        <f t="shared" si="8"/>
        <v>0</v>
      </c>
    </row>
    <row r="63" spans="1:9" x14ac:dyDescent="0.2">
      <c r="B63" t="s">
        <v>100</v>
      </c>
      <c r="D63" s="37">
        <v>0</v>
      </c>
      <c r="E63" s="37">
        <v>0</v>
      </c>
      <c r="F63" s="37">
        <v>0</v>
      </c>
      <c r="G63" s="37">
        <v>0</v>
      </c>
      <c r="H63" s="45">
        <v>0</v>
      </c>
      <c r="I63" s="44">
        <f t="shared" si="8"/>
        <v>0</v>
      </c>
    </row>
    <row r="64" spans="1:9" x14ac:dyDescent="0.2">
      <c r="B64" t="s">
        <v>101</v>
      </c>
      <c r="D64" s="37">
        <v>0</v>
      </c>
      <c r="E64" s="37">
        <v>0</v>
      </c>
      <c r="F64" s="37">
        <v>0</v>
      </c>
      <c r="G64" s="37">
        <v>0</v>
      </c>
      <c r="H64" s="45">
        <v>0</v>
      </c>
      <c r="I64" s="44">
        <f t="shared" si="8"/>
        <v>0</v>
      </c>
    </row>
    <row r="65" spans="1:9" x14ac:dyDescent="0.2">
      <c r="B65" t="s">
        <v>102</v>
      </c>
      <c r="D65" s="37">
        <v>0</v>
      </c>
      <c r="E65" s="37">
        <v>0</v>
      </c>
      <c r="F65" s="37">
        <v>0</v>
      </c>
      <c r="G65" s="37">
        <v>0</v>
      </c>
      <c r="H65" s="45">
        <v>0</v>
      </c>
      <c r="I65" s="44">
        <f t="shared" si="8"/>
        <v>0</v>
      </c>
    </row>
    <row r="66" spans="1:9" x14ac:dyDescent="0.2">
      <c r="B66" t="s">
        <v>103</v>
      </c>
      <c r="C66" s="34" t="s">
        <v>82</v>
      </c>
      <c r="D66" s="37">
        <v>0</v>
      </c>
      <c r="E66" s="37">
        <v>0</v>
      </c>
      <c r="F66" s="37">
        <v>0</v>
      </c>
      <c r="G66" s="37">
        <v>0</v>
      </c>
      <c r="H66" s="45">
        <v>0</v>
      </c>
      <c r="I66" s="44">
        <f t="shared" si="8"/>
        <v>0</v>
      </c>
    </row>
    <row r="67" spans="1:9" x14ac:dyDescent="0.2">
      <c r="B67" t="s">
        <v>103</v>
      </c>
      <c r="C67" s="34" t="s">
        <v>82</v>
      </c>
      <c r="D67" s="37">
        <v>0</v>
      </c>
      <c r="E67" s="37">
        <v>0</v>
      </c>
      <c r="F67" s="37">
        <v>0</v>
      </c>
      <c r="G67" s="37">
        <v>0</v>
      </c>
      <c r="H67" s="45">
        <v>0</v>
      </c>
      <c r="I67" s="44">
        <f t="shared" si="8"/>
        <v>0</v>
      </c>
    </row>
    <row r="68" spans="1:9" x14ac:dyDescent="0.2">
      <c r="C68" s="1" t="s">
        <v>88</v>
      </c>
      <c r="D68" s="38">
        <f t="shared" ref="D68:I68" si="9">SUM(D61:D67)</f>
        <v>0</v>
      </c>
      <c r="E68" s="38">
        <f t="shared" si="9"/>
        <v>0</v>
      </c>
      <c r="F68" s="38">
        <f t="shared" si="9"/>
        <v>0</v>
      </c>
      <c r="G68" s="38">
        <f t="shared" si="9"/>
        <v>0</v>
      </c>
      <c r="H68" s="38">
        <f t="shared" si="9"/>
        <v>0</v>
      </c>
      <c r="I68" s="44">
        <f t="shared" si="9"/>
        <v>0</v>
      </c>
    </row>
    <row r="70" spans="1:9" x14ac:dyDescent="0.2">
      <c r="A70" s="1" t="s">
        <v>55</v>
      </c>
      <c r="D70" s="63">
        <f t="shared" ref="D70:I70" si="10">D44+D46+D51+D58+D68</f>
        <v>0</v>
      </c>
      <c r="E70" s="63">
        <f t="shared" si="10"/>
        <v>0</v>
      </c>
      <c r="F70" s="63">
        <f t="shared" si="10"/>
        <v>0</v>
      </c>
      <c r="G70" s="63">
        <f t="shared" si="10"/>
        <v>0</v>
      </c>
      <c r="H70" s="63">
        <f t="shared" si="10"/>
        <v>0</v>
      </c>
      <c r="I70" s="63">
        <f t="shared" si="10"/>
        <v>0</v>
      </c>
    </row>
    <row r="72" spans="1:9" x14ac:dyDescent="0.2">
      <c r="A72" s="1" t="s">
        <v>105</v>
      </c>
      <c r="D72" s="62">
        <f>D83</f>
        <v>0</v>
      </c>
      <c r="E72" s="62">
        <f>E83</f>
        <v>0</v>
      </c>
      <c r="F72" s="62">
        <f>F83</f>
        <v>0</v>
      </c>
      <c r="G72" s="62">
        <f>G83</f>
        <v>0</v>
      </c>
      <c r="H72" s="62">
        <f>H83</f>
        <v>0</v>
      </c>
      <c r="I72" s="44">
        <f>SUM(D72:H72)</f>
        <v>0</v>
      </c>
    </row>
    <row r="74" spans="1:9" ht="17" thickBot="1" x14ac:dyDescent="0.25">
      <c r="A74" s="1" t="s">
        <v>104</v>
      </c>
      <c r="D74" s="61">
        <f t="shared" ref="D74:I74" si="11">D70+D72</f>
        <v>0</v>
      </c>
      <c r="E74" s="61">
        <f t="shared" si="11"/>
        <v>0</v>
      </c>
      <c r="F74" s="61">
        <f t="shared" si="11"/>
        <v>0</v>
      </c>
      <c r="G74" s="61">
        <f t="shared" si="11"/>
        <v>0</v>
      </c>
      <c r="H74" s="61">
        <f t="shared" si="11"/>
        <v>0</v>
      </c>
      <c r="I74" s="61">
        <f t="shared" si="11"/>
        <v>0</v>
      </c>
    </row>
    <row r="75" spans="1:9" ht="17" thickTop="1" x14ac:dyDescent="0.2"/>
    <row r="80" spans="1:9" x14ac:dyDescent="0.2">
      <c r="A80" s="1" t="s">
        <v>106</v>
      </c>
    </row>
    <row r="81" spans="2:9" x14ac:dyDescent="0.2">
      <c r="B81" t="s">
        <v>107</v>
      </c>
      <c r="D81" s="39">
        <f>D44</f>
        <v>0</v>
      </c>
      <c r="E81" s="39">
        <f>E44</f>
        <v>0</v>
      </c>
      <c r="F81" s="39">
        <f>F44</f>
        <v>0</v>
      </c>
      <c r="G81" s="39">
        <f>G44</f>
        <v>0</v>
      </c>
      <c r="H81" s="39">
        <f>H44</f>
        <v>0</v>
      </c>
      <c r="I81" s="39">
        <f>SUM(D81:H81)</f>
        <v>0</v>
      </c>
    </row>
    <row r="82" spans="2:9" x14ac:dyDescent="0.2">
      <c r="B82" t="s">
        <v>108</v>
      </c>
      <c r="D82" s="66">
        <v>0.52</v>
      </c>
      <c r="E82" s="67">
        <f>$D$82</f>
        <v>0.52</v>
      </c>
      <c r="F82" s="67">
        <f>$D$82</f>
        <v>0.52</v>
      </c>
      <c r="G82" s="67">
        <f>$D$82</f>
        <v>0.52</v>
      </c>
      <c r="H82" s="67">
        <f>$D$82</f>
        <v>0.52</v>
      </c>
      <c r="I82" s="67">
        <f>$D$82</f>
        <v>0.52</v>
      </c>
    </row>
    <row r="83" spans="2:9" ht="17" thickBot="1" x14ac:dyDescent="0.25">
      <c r="B83" t="s">
        <v>56</v>
      </c>
      <c r="D83" s="65">
        <f>ROUND(D81*D82,0)</f>
        <v>0</v>
      </c>
      <c r="E83" s="65">
        <f>ROUND(E81*E82,0)</f>
        <v>0</v>
      </c>
      <c r="F83" s="65">
        <f>ROUND(F81*F82,0)</f>
        <v>0</v>
      </c>
      <c r="G83" s="65">
        <f>ROUND(G81*G82,0)</f>
        <v>0</v>
      </c>
      <c r="H83" s="65">
        <f>ROUND(H81*H82,0)</f>
        <v>0</v>
      </c>
      <c r="I83" s="65">
        <f>SUM(D83:H83)</f>
        <v>0</v>
      </c>
    </row>
    <row r="84" spans="2:9" ht="17" thickTop="1" x14ac:dyDescent="0.2"/>
    <row r="85" spans="2:9" x14ac:dyDescent="0.2">
      <c r="B85" s="1" t="s">
        <v>109</v>
      </c>
    </row>
    <row r="86" spans="2:9" x14ac:dyDescent="0.2">
      <c r="B86" t="s">
        <v>110</v>
      </c>
      <c r="C86" s="43">
        <v>0.52</v>
      </c>
    </row>
    <row r="87" spans="2:9" x14ac:dyDescent="0.2">
      <c r="B87" t="s">
        <v>111</v>
      </c>
      <c r="C87" s="43">
        <v>0.23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87"/>
  <sheetViews>
    <sheetView topLeftCell="A7" workbookViewId="0">
      <selection activeCell="B29" sqref="B29"/>
    </sheetView>
  </sheetViews>
  <sheetFormatPr baseColWidth="10" defaultRowHeight="16" x14ac:dyDescent="0.2"/>
  <cols>
    <col min="1" max="1" width="5.1640625" customWidth="1"/>
    <col min="2" max="2" width="25.6640625" customWidth="1"/>
    <col min="3" max="3" width="23.5" customWidth="1"/>
    <col min="4" max="4" width="16.1640625" customWidth="1"/>
    <col min="5" max="5" width="18.33203125" customWidth="1"/>
    <col min="6" max="6" width="14.33203125" customWidth="1"/>
    <col min="7" max="7" width="14.6640625" customWidth="1"/>
    <col min="8" max="8" width="15.5" customWidth="1"/>
    <col min="9" max="9" width="16" customWidth="1"/>
  </cols>
  <sheetData>
    <row r="1" spans="1:70" s="3" customFormat="1" ht="32" customHeight="1" x14ac:dyDescent="0.3">
      <c r="A1" s="74"/>
      <c r="B1" s="75" t="s">
        <v>165</v>
      </c>
      <c r="C1" s="75"/>
      <c r="D1" s="74"/>
      <c r="E1" s="74"/>
      <c r="F1" s="74"/>
      <c r="G1" s="74"/>
      <c r="H1" s="74"/>
      <c r="I1" s="74"/>
      <c r="J1" s="74"/>
      <c r="K1" s="74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</row>
    <row r="2" spans="1:70" s="23" customFormat="1" ht="31" customHeight="1" x14ac:dyDescent="0.25">
      <c r="A2" s="77"/>
      <c r="B2" s="78" t="s">
        <v>113</v>
      </c>
      <c r="C2" s="78"/>
      <c r="D2" s="78"/>
      <c r="E2" s="78"/>
      <c r="F2" s="77"/>
      <c r="G2" s="77"/>
      <c r="H2" s="77"/>
      <c r="I2" s="77"/>
      <c r="J2" s="77"/>
      <c r="K2" s="77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</row>
    <row r="3" spans="1:70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</row>
    <row r="4" spans="1:70" x14ac:dyDescent="0.2">
      <c r="A4" s="73"/>
      <c r="B4" s="6" t="s">
        <v>61</v>
      </c>
      <c r="C4" s="6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</row>
    <row r="5" spans="1:70" x14ac:dyDescent="0.2">
      <c r="A5" s="73"/>
      <c r="B5" s="79" t="s">
        <v>62</v>
      </c>
      <c r="C5" s="79"/>
      <c r="D5" s="79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</row>
    <row r="6" spans="1:70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</row>
    <row r="7" spans="1:70" x14ac:dyDescent="0.2">
      <c r="A7" s="73"/>
      <c r="B7" s="80" t="s">
        <v>63</v>
      </c>
      <c r="C7" s="80"/>
      <c r="D7" s="73"/>
      <c r="E7" s="81"/>
      <c r="F7" s="82"/>
      <c r="G7" s="82"/>
      <c r="H7" s="82"/>
      <c r="I7" s="82"/>
      <c r="J7" s="82"/>
      <c r="K7" s="8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</row>
    <row r="8" spans="1:70" x14ac:dyDescent="0.2">
      <c r="A8" s="73"/>
      <c r="B8" s="80" t="s">
        <v>64</v>
      </c>
      <c r="C8" s="80"/>
      <c r="D8" s="73"/>
      <c r="E8" s="84"/>
      <c r="F8" s="85"/>
      <c r="G8" s="85"/>
      <c r="H8" s="85"/>
      <c r="I8" s="85"/>
      <c r="J8" s="85"/>
      <c r="K8" s="86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</row>
    <row r="9" spans="1:70" x14ac:dyDescent="0.2">
      <c r="A9" s="73"/>
      <c r="B9" s="80" t="s">
        <v>65</v>
      </c>
      <c r="C9" s="73"/>
      <c r="D9" s="73"/>
      <c r="E9" s="84"/>
      <c r="F9" s="85"/>
      <c r="G9" s="85"/>
      <c r="H9" s="85"/>
      <c r="I9" s="85"/>
      <c r="J9" s="85"/>
      <c r="K9" s="8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</row>
    <row r="10" spans="1:70" x14ac:dyDescent="0.2">
      <c r="A10" s="73"/>
      <c r="B10" s="80" t="s">
        <v>66</v>
      </c>
      <c r="C10" s="73"/>
      <c r="D10" s="73"/>
      <c r="E10" s="84"/>
      <c r="F10" s="85"/>
      <c r="G10" s="85"/>
      <c r="H10" s="85"/>
      <c r="I10" s="85"/>
      <c r="J10" s="85"/>
      <c r="K10" s="86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</row>
    <row r="11" spans="1:70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</row>
    <row r="12" spans="1:70" x14ac:dyDescent="0.2">
      <c r="A12" s="73"/>
      <c r="B12" s="80" t="s">
        <v>67</v>
      </c>
      <c r="C12" s="119"/>
      <c r="D12" s="80" t="s">
        <v>68</v>
      </c>
      <c r="E12" s="119"/>
      <c r="F12" s="73"/>
      <c r="G12" s="80" t="s">
        <v>77</v>
      </c>
      <c r="H12" s="80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</row>
    <row r="13" spans="1:70" x14ac:dyDescent="0.2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</row>
    <row r="14" spans="1:70" x14ac:dyDescent="0.2">
      <c r="A14" s="73"/>
      <c r="B14" s="73"/>
      <c r="C14" s="73"/>
      <c r="D14" s="88" t="s">
        <v>69</v>
      </c>
      <c r="E14" s="88" t="s">
        <v>70</v>
      </c>
      <c r="F14" s="88" t="s">
        <v>71</v>
      </c>
      <c r="G14" s="88" t="s">
        <v>72</v>
      </c>
      <c r="H14" s="88" t="s">
        <v>73</v>
      </c>
      <c r="I14" s="88" t="s">
        <v>74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</row>
    <row r="15" spans="1:70" x14ac:dyDescent="0.2">
      <c r="A15" s="73"/>
      <c r="B15" s="73"/>
      <c r="C15" s="73"/>
      <c r="D15" s="89"/>
      <c r="E15" s="90"/>
      <c r="F15" s="90"/>
      <c r="G15" s="90"/>
      <c r="H15" s="90"/>
      <c r="I15" s="88" t="s">
        <v>75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</row>
    <row r="16" spans="1:70" x14ac:dyDescent="0.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</row>
    <row r="17" spans="1:70" x14ac:dyDescent="0.2">
      <c r="A17" s="80" t="s">
        <v>76</v>
      </c>
      <c r="B17" s="80"/>
      <c r="C17" s="73"/>
      <c r="D17" s="91"/>
      <c r="E17" s="91"/>
      <c r="F17" s="91"/>
      <c r="G17" s="91"/>
      <c r="H17" s="91"/>
      <c r="I17" s="92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</row>
    <row r="18" spans="1:70" x14ac:dyDescent="0.2">
      <c r="A18" s="73" t="s">
        <v>78</v>
      </c>
      <c r="B18" s="73"/>
      <c r="C18" s="73"/>
      <c r="D18" s="93"/>
      <c r="E18" s="94"/>
      <c r="F18" s="94"/>
      <c r="G18" s="94"/>
      <c r="H18" s="94"/>
      <c r="I18" s="95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</row>
    <row r="19" spans="1:70" x14ac:dyDescent="0.2">
      <c r="A19" s="73"/>
      <c r="B19" s="73" t="s">
        <v>89</v>
      </c>
      <c r="C19" s="73"/>
      <c r="D19" s="96">
        <v>0</v>
      </c>
      <c r="E19" s="97">
        <v>0</v>
      </c>
      <c r="F19" s="97">
        <v>0</v>
      </c>
      <c r="G19" s="97">
        <v>0</v>
      </c>
      <c r="H19" s="97">
        <v>0</v>
      </c>
      <c r="I19" s="98">
        <f>SUM(D19:H19)</f>
        <v>0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</row>
    <row r="20" spans="1:70" x14ac:dyDescent="0.2">
      <c r="A20" s="73"/>
      <c r="B20" s="73" t="s">
        <v>90</v>
      </c>
      <c r="C20" s="73"/>
      <c r="D20" s="96">
        <v>0</v>
      </c>
      <c r="E20" s="97">
        <v>0</v>
      </c>
      <c r="F20" s="97">
        <v>0</v>
      </c>
      <c r="G20" s="97">
        <v>0</v>
      </c>
      <c r="H20" s="97">
        <v>0</v>
      </c>
      <c r="I20" s="98">
        <f>SUM(D20:H20)</f>
        <v>0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</row>
    <row r="21" spans="1:70" x14ac:dyDescent="0.2">
      <c r="A21" s="73"/>
      <c r="B21" s="73" t="s">
        <v>91</v>
      </c>
      <c r="C21" s="73"/>
      <c r="D21" s="96">
        <v>0</v>
      </c>
      <c r="E21" s="97">
        <v>0</v>
      </c>
      <c r="F21" s="97">
        <v>0</v>
      </c>
      <c r="G21" s="97">
        <v>0</v>
      </c>
      <c r="H21" s="97">
        <v>0</v>
      </c>
      <c r="I21" s="98">
        <f>SUM(D21:H21)</f>
        <v>0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</row>
    <row r="22" spans="1:70" x14ac:dyDescent="0.2">
      <c r="A22" s="73"/>
      <c r="B22" s="73" t="s">
        <v>92</v>
      </c>
      <c r="C22" s="73"/>
      <c r="D22" s="96">
        <v>0</v>
      </c>
      <c r="E22" s="97">
        <v>0</v>
      </c>
      <c r="F22" s="97">
        <v>0</v>
      </c>
      <c r="G22" s="97">
        <v>0</v>
      </c>
      <c r="H22" s="97">
        <v>0</v>
      </c>
      <c r="I22" s="98">
        <f>SUM(D22:H22)</f>
        <v>0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</row>
    <row r="23" spans="1:70" x14ac:dyDescent="0.2">
      <c r="A23" s="73"/>
      <c r="B23" s="73" t="s">
        <v>93</v>
      </c>
      <c r="C23" s="73"/>
      <c r="D23" s="96">
        <v>0</v>
      </c>
      <c r="E23" s="97">
        <v>0</v>
      </c>
      <c r="F23" s="97">
        <v>0</v>
      </c>
      <c r="G23" s="97">
        <v>0</v>
      </c>
      <c r="H23" s="97">
        <v>0</v>
      </c>
      <c r="I23" s="98">
        <f>SUM(D23:H23)</f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</row>
    <row r="24" spans="1:70" x14ac:dyDescent="0.2">
      <c r="A24" s="73"/>
      <c r="B24" s="73"/>
      <c r="C24" s="73"/>
      <c r="D24" s="99"/>
      <c r="E24" s="99"/>
      <c r="F24" s="99"/>
      <c r="G24" s="99"/>
      <c r="H24" s="99"/>
      <c r="I24" s="99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</row>
    <row r="25" spans="1:70" x14ac:dyDescent="0.2">
      <c r="A25" s="73" t="s">
        <v>79</v>
      </c>
      <c r="B25" s="73"/>
      <c r="C25" s="73"/>
      <c r="D25" s="99"/>
      <c r="E25" s="99"/>
      <c r="F25" s="99"/>
      <c r="G25" s="99"/>
      <c r="H25" s="99"/>
      <c r="I25" s="99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</row>
    <row r="26" spans="1:70" x14ac:dyDescent="0.2">
      <c r="A26" s="73"/>
      <c r="B26" s="73" t="s">
        <v>153</v>
      </c>
      <c r="C26" s="73"/>
      <c r="D26" s="100">
        <v>0</v>
      </c>
      <c r="E26" s="101">
        <v>0</v>
      </c>
      <c r="F26" s="101">
        <v>0</v>
      </c>
      <c r="G26" s="101">
        <v>0</v>
      </c>
      <c r="H26" s="102">
        <v>0</v>
      </c>
      <c r="I26" s="103">
        <f>SUM(D26:H26)</f>
        <v>0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</row>
    <row r="27" spans="1:70" x14ac:dyDescent="0.2">
      <c r="A27" s="73"/>
      <c r="B27" s="73" t="s">
        <v>154</v>
      </c>
      <c r="C27" s="73"/>
      <c r="D27" s="96">
        <v>0</v>
      </c>
      <c r="E27" s="97">
        <v>0</v>
      </c>
      <c r="F27" s="97">
        <v>0</v>
      </c>
      <c r="G27" s="97">
        <v>0</v>
      </c>
      <c r="H27" s="104">
        <v>0</v>
      </c>
      <c r="I27" s="98">
        <f>SUM(D27:H27)</f>
        <v>0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</row>
    <row r="28" spans="1:70" x14ac:dyDescent="0.2">
      <c r="A28" s="73"/>
      <c r="B28" s="73" t="s">
        <v>155</v>
      </c>
      <c r="C28" s="73"/>
      <c r="D28" s="96">
        <v>0</v>
      </c>
      <c r="E28" s="97">
        <v>0</v>
      </c>
      <c r="F28" s="97">
        <v>0</v>
      </c>
      <c r="G28" s="97">
        <v>0</v>
      </c>
      <c r="H28" s="104">
        <v>0</v>
      </c>
      <c r="I28" s="98">
        <f>SUM(D28:H28)</f>
        <v>0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</row>
    <row r="29" spans="1:70" ht="51" x14ac:dyDescent="0.2">
      <c r="A29" s="73"/>
      <c r="B29" s="121" t="s">
        <v>176</v>
      </c>
      <c r="C29" s="73"/>
      <c r="D29" s="96">
        <v>0</v>
      </c>
      <c r="E29" s="97">
        <v>0</v>
      </c>
      <c r="F29" s="97">
        <v>0</v>
      </c>
      <c r="G29" s="97">
        <v>0</v>
      </c>
      <c r="H29" s="104">
        <v>0</v>
      </c>
      <c r="I29" s="98">
        <f>SUM(D29:H29)</f>
        <v>0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</row>
    <row r="30" spans="1:70" x14ac:dyDescent="0.2">
      <c r="A30" s="73"/>
      <c r="B30" s="73" t="s">
        <v>94</v>
      </c>
      <c r="C30" s="73"/>
      <c r="D30" s="96">
        <v>0</v>
      </c>
      <c r="E30" s="97">
        <v>0</v>
      </c>
      <c r="F30" s="97">
        <v>0</v>
      </c>
      <c r="G30" s="97">
        <v>0</v>
      </c>
      <c r="H30" s="104">
        <v>0</v>
      </c>
      <c r="I30" s="98">
        <f>SUM(D30:H30)</f>
        <v>0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</row>
    <row r="31" spans="1:70" x14ac:dyDescent="0.2">
      <c r="A31" s="73"/>
      <c r="B31" s="73"/>
      <c r="C31" s="80" t="s">
        <v>80</v>
      </c>
      <c r="D31" s="99">
        <f t="shared" ref="D31:I31" si="0">SUM(D19:D30)</f>
        <v>0</v>
      </c>
      <c r="E31" s="99">
        <f t="shared" si="0"/>
        <v>0</v>
      </c>
      <c r="F31" s="99">
        <f t="shared" si="0"/>
        <v>0</v>
      </c>
      <c r="G31" s="99">
        <f t="shared" si="0"/>
        <v>0</v>
      </c>
      <c r="H31" s="99">
        <f t="shared" si="0"/>
        <v>0</v>
      </c>
      <c r="I31" s="105">
        <f t="shared" si="0"/>
        <v>0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</row>
    <row r="32" spans="1:70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</row>
    <row r="33" spans="1:70" x14ac:dyDescent="0.2">
      <c r="A33" s="80" t="s">
        <v>81</v>
      </c>
      <c r="B33" s="80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</row>
    <row r="34" spans="1:70" x14ac:dyDescent="0.2">
      <c r="A34" s="73"/>
      <c r="B34" s="73" t="s">
        <v>89</v>
      </c>
      <c r="C34" s="73"/>
      <c r="D34" s="64">
        <f>SUM(D19*10%)</f>
        <v>0</v>
      </c>
      <c r="E34" s="64">
        <f>SUM(E19*10%)</f>
        <v>0</v>
      </c>
      <c r="F34" s="64">
        <f>SUM(F19*10%)</f>
        <v>0</v>
      </c>
      <c r="G34" s="64">
        <f>SUM(G19*10%)</f>
        <v>0</v>
      </c>
      <c r="H34" s="64">
        <f>SUM(H19*10%)</f>
        <v>0</v>
      </c>
      <c r="I34" s="103">
        <f>SUM(D34:H34)</f>
        <v>0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</row>
    <row r="35" spans="1:70" x14ac:dyDescent="0.2">
      <c r="A35" s="73"/>
      <c r="B35" s="73" t="s">
        <v>95</v>
      </c>
      <c r="C35" s="73"/>
      <c r="D35" s="99">
        <f>SUM(D20*31%)</f>
        <v>0</v>
      </c>
      <c r="E35" s="99">
        <f>SUM(E20*31%)</f>
        <v>0</v>
      </c>
      <c r="F35" s="99">
        <f>SUM(F20*31%)</f>
        <v>0</v>
      </c>
      <c r="G35" s="99">
        <f>SUM(G20*31%)</f>
        <v>0</v>
      </c>
      <c r="H35" s="99">
        <f>SUM(H20*31%)</f>
        <v>0</v>
      </c>
      <c r="I35" s="105">
        <f t="shared" ref="I35:I41" si="1">SUM(D35:H35)</f>
        <v>0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</row>
    <row r="36" spans="1:70" x14ac:dyDescent="0.2">
      <c r="A36" s="73"/>
      <c r="B36" s="73" t="s">
        <v>91</v>
      </c>
      <c r="C36" s="73"/>
      <c r="D36" s="64">
        <f>SUM(D21*10%)</f>
        <v>0</v>
      </c>
      <c r="E36" s="64">
        <f>SUM(E21*10%)</f>
        <v>0</v>
      </c>
      <c r="F36" s="64">
        <f>SUM(F21*10%)</f>
        <v>0</v>
      </c>
      <c r="G36" s="64">
        <f>SUM(G21*10%)</f>
        <v>0</v>
      </c>
      <c r="H36" s="64">
        <f>SUM(H21*10%)</f>
        <v>0</v>
      </c>
      <c r="I36" s="105">
        <f t="shared" si="1"/>
        <v>0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</row>
    <row r="37" spans="1:70" x14ac:dyDescent="0.2">
      <c r="A37" s="73"/>
      <c r="B37" s="73" t="s">
        <v>92</v>
      </c>
      <c r="C37" s="73"/>
      <c r="D37" s="99">
        <f t="shared" ref="D37:H38" si="2">SUM(D22*31%)</f>
        <v>0</v>
      </c>
      <c r="E37" s="99">
        <f t="shared" si="2"/>
        <v>0</v>
      </c>
      <c r="F37" s="99">
        <f t="shared" si="2"/>
        <v>0</v>
      </c>
      <c r="G37" s="99">
        <f t="shared" si="2"/>
        <v>0</v>
      </c>
      <c r="H37" s="99">
        <f t="shared" si="2"/>
        <v>0</v>
      </c>
      <c r="I37" s="105">
        <f t="shared" si="1"/>
        <v>0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</row>
    <row r="38" spans="1:70" x14ac:dyDescent="0.2">
      <c r="A38" s="73"/>
      <c r="B38" s="73" t="s">
        <v>93</v>
      </c>
      <c r="C38" s="73"/>
      <c r="D38" s="99">
        <f t="shared" si="2"/>
        <v>0</v>
      </c>
      <c r="E38" s="99">
        <f t="shared" si="2"/>
        <v>0</v>
      </c>
      <c r="F38" s="99">
        <f t="shared" si="2"/>
        <v>0</v>
      </c>
      <c r="G38" s="99">
        <f t="shared" si="2"/>
        <v>0</v>
      </c>
      <c r="H38" s="99">
        <f t="shared" si="2"/>
        <v>0</v>
      </c>
      <c r="I38" s="105">
        <f t="shared" si="1"/>
        <v>0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</row>
    <row r="39" spans="1:70" x14ac:dyDescent="0.2">
      <c r="A39" s="73"/>
      <c r="B39" s="73" t="s">
        <v>157</v>
      </c>
      <c r="C39" s="73"/>
      <c r="D39" s="99">
        <f t="shared" ref="D39:H41" si="3">SUM(D26*31%)</f>
        <v>0</v>
      </c>
      <c r="E39" s="99">
        <f t="shared" si="3"/>
        <v>0</v>
      </c>
      <c r="F39" s="99">
        <f t="shared" si="3"/>
        <v>0</v>
      </c>
      <c r="G39" s="99">
        <f t="shared" si="3"/>
        <v>0</v>
      </c>
      <c r="H39" s="99">
        <f t="shared" si="3"/>
        <v>0</v>
      </c>
      <c r="I39" s="105">
        <f t="shared" si="1"/>
        <v>0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</row>
    <row r="40" spans="1:70" x14ac:dyDescent="0.2">
      <c r="A40" s="73"/>
      <c r="B40" s="73" t="s">
        <v>156</v>
      </c>
      <c r="C40" s="73"/>
      <c r="D40" s="99">
        <f t="shared" si="3"/>
        <v>0</v>
      </c>
      <c r="E40" s="99">
        <f t="shared" si="3"/>
        <v>0</v>
      </c>
      <c r="F40" s="99">
        <f t="shared" si="3"/>
        <v>0</v>
      </c>
      <c r="G40" s="99">
        <f t="shared" si="3"/>
        <v>0</v>
      </c>
      <c r="H40" s="99">
        <f t="shared" si="3"/>
        <v>0</v>
      </c>
      <c r="I40" s="105">
        <f t="shared" si="1"/>
        <v>0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</row>
    <row r="41" spans="1:70" x14ac:dyDescent="0.2">
      <c r="A41" s="73"/>
      <c r="B41" s="73" t="s">
        <v>155</v>
      </c>
      <c r="C41" s="73"/>
      <c r="D41" s="99">
        <f t="shared" si="3"/>
        <v>0</v>
      </c>
      <c r="E41" s="99">
        <f t="shared" si="3"/>
        <v>0</v>
      </c>
      <c r="F41" s="99">
        <f t="shared" si="3"/>
        <v>0</v>
      </c>
      <c r="G41" s="99">
        <f t="shared" si="3"/>
        <v>0</v>
      </c>
      <c r="H41" s="99">
        <f t="shared" si="3"/>
        <v>0</v>
      </c>
      <c r="I41" s="105">
        <f t="shared" si="1"/>
        <v>0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</row>
    <row r="42" spans="1:70" x14ac:dyDescent="0.2">
      <c r="A42" s="73"/>
      <c r="B42" s="73"/>
      <c r="C42" s="80" t="s">
        <v>83</v>
      </c>
      <c r="D42" s="99">
        <f>SUM(D34:D41)</f>
        <v>0</v>
      </c>
      <c r="E42" s="99">
        <f t="shared" ref="E42:I42" si="4">SUM(E34:E41)</f>
        <v>0</v>
      </c>
      <c r="F42" s="99">
        <f t="shared" si="4"/>
        <v>0</v>
      </c>
      <c r="G42" s="99">
        <f t="shared" si="4"/>
        <v>0</v>
      </c>
      <c r="H42" s="99">
        <f t="shared" si="4"/>
        <v>0</v>
      </c>
      <c r="I42" s="105">
        <f t="shared" si="4"/>
        <v>0</v>
      </c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</row>
    <row r="43" spans="1:70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</row>
    <row r="44" spans="1:70" x14ac:dyDescent="0.2">
      <c r="A44" s="80" t="s">
        <v>84</v>
      </c>
      <c r="B44" s="80"/>
      <c r="C44" s="73"/>
      <c r="D44" s="106">
        <f t="shared" ref="D44:I44" si="5">D31+D42</f>
        <v>0</v>
      </c>
      <c r="E44" s="106">
        <f t="shared" si="5"/>
        <v>0</v>
      </c>
      <c r="F44" s="106">
        <f t="shared" si="5"/>
        <v>0</v>
      </c>
      <c r="G44" s="106">
        <f t="shared" si="5"/>
        <v>0</v>
      </c>
      <c r="H44" s="106">
        <f t="shared" si="5"/>
        <v>0</v>
      </c>
      <c r="I44" s="107">
        <f t="shared" si="5"/>
        <v>0</v>
      </c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</row>
    <row r="45" spans="1:70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</row>
    <row r="46" spans="1:70" x14ac:dyDescent="0.2">
      <c r="A46" s="80" t="s">
        <v>158</v>
      </c>
      <c r="B46" s="80"/>
      <c r="C46" s="73"/>
      <c r="D46" s="100">
        <v>0</v>
      </c>
      <c r="E46" s="101">
        <v>0</v>
      </c>
      <c r="F46" s="101">
        <v>0</v>
      </c>
      <c r="G46" s="101">
        <v>0</v>
      </c>
      <c r="H46" s="101">
        <v>0</v>
      </c>
      <c r="I46" s="108">
        <f>SUM(D46:H46)</f>
        <v>0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</row>
    <row r="47" spans="1:70" x14ac:dyDescent="0.2">
      <c r="A47" s="80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</row>
    <row r="48" spans="1:70" x14ac:dyDescent="0.2">
      <c r="A48" s="80" t="s">
        <v>85</v>
      </c>
      <c r="B48" s="80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</row>
    <row r="49" spans="1:70" x14ac:dyDescent="0.2">
      <c r="A49" s="73"/>
      <c r="B49" s="73" t="s">
        <v>96</v>
      </c>
      <c r="C49" s="73"/>
      <c r="D49" s="100">
        <v>0</v>
      </c>
      <c r="E49" s="101">
        <v>0</v>
      </c>
      <c r="F49" s="101">
        <v>0</v>
      </c>
      <c r="G49" s="101">
        <v>0</v>
      </c>
      <c r="H49" s="102">
        <v>0</v>
      </c>
      <c r="I49" s="103">
        <f>SUM(D49:H49)</f>
        <v>0</v>
      </c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</row>
    <row r="50" spans="1:70" x14ac:dyDescent="0.2">
      <c r="A50" s="73"/>
      <c r="B50" s="73" t="s">
        <v>97</v>
      </c>
      <c r="C50" s="73"/>
      <c r="D50" s="96">
        <v>0</v>
      </c>
      <c r="E50" s="97">
        <v>0</v>
      </c>
      <c r="F50" s="97">
        <v>0</v>
      </c>
      <c r="G50" s="97">
        <v>0</v>
      </c>
      <c r="H50" s="104">
        <v>0</v>
      </c>
      <c r="I50" s="103">
        <f>SUM(D50:H50)</f>
        <v>0</v>
      </c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</row>
    <row r="51" spans="1:70" x14ac:dyDescent="0.2">
      <c r="A51" s="73"/>
      <c r="B51" s="73"/>
      <c r="C51" s="80" t="s">
        <v>86</v>
      </c>
      <c r="D51" s="99">
        <f t="shared" ref="D51:I51" si="6">SUM(D49:D50)</f>
        <v>0</v>
      </c>
      <c r="E51" s="99">
        <f t="shared" si="6"/>
        <v>0</v>
      </c>
      <c r="F51" s="99">
        <f t="shared" si="6"/>
        <v>0</v>
      </c>
      <c r="G51" s="99">
        <f t="shared" si="6"/>
        <v>0</v>
      </c>
      <c r="H51" s="99">
        <f t="shared" si="6"/>
        <v>0</v>
      </c>
      <c r="I51" s="105">
        <f t="shared" si="6"/>
        <v>0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</row>
    <row r="52" spans="1:70" x14ac:dyDescent="0.2">
      <c r="A52" s="73"/>
      <c r="B52" s="73"/>
      <c r="C52" s="80"/>
      <c r="D52" s="99"/>
      <c r="E52" s="99"/>
      <c r="F52" s="99"/>
      <c r="G52" s="99"/>
      <c r="H52" s="99"/>
      <c r="I52" s="99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</row>
    <row r="53" spans="1:70" x14ac:dyDescent="0.2">
      <c r="A53" s="80" t="s">
        <v>159</v>
      </c>
      <c r="B53" s="80"/>
      <c r="C53" s="80"/>
      <c r="D53" s="99"/>
      <c r="E53" s="99"/>
      <c r="F53" s="99"/>
      <c r="G53" s="99"/>
      <c r="H53" s="99"/>
      <c r="I53" s="99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</row>
    <row r="54" spans="1:70" x14ac:dyDescent="0.2">
      <c r="A54" s="73"/>
      <c r="B54" s="73" t="s">
        <v>160</v>
      </c>
      <c r="C54" s="80"/>
      <c r="D54" s="100">
        <v>0</v>
      </c>
      <c r="E54" s="101">
        <v>0</v>
      </c>
      <c r="F54" s="101">
        <v>0</v>
      </c>
      <c r="G54" s="101">
        <v>0</v>
      </c>
      <c r="H54" s="101">
        <v>0</v>
      </c>
      <c r="I54" s="108">
        <f>SUM(D54:H54)</f>
        <v>0</v>
      </c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</row>
    <row r="55" spans="1:70" x14ac:dyDescent="0.2">
      <c r="A55" s="73"/>
      <c r="B55" s="73" t="s">
        <v>85</v>
      </c>
      <c r="C55" s="80"/>
      <c r="D55" s="96">
        <v>0</v>
      </c>
      <c r="E55" s="97">
        <v>0</v>
      </c>
      <c r="F55" s="97">
        <v>0</v>
      </c>
      <c r="G55" s="97">
        <v>0</v>
      </c>
      <c r="H55" s="97">
        <v>0</v>
      </c>
      <c r="I55" s="108">
        <f>SUM(D55:H55)</f>
        <v>0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</row>
    <row r="56" spans="1:70" x14ac:dyDescent="0.2">
      <c r="A56" s="73"/>
      <c r="B56" s="73" t="s">
        <v>161</v>
      </c>
      <c r="C56" s="80"/>
      <c r="D56" s="96">
        <v>0</v>
      </c>
      <c r="E56" s="97">
        <v>0</v>
      </c>
      <c r="F56" s="97">
        <v>0</v>
      </c>
      <c r="G56" s="97">
        <v>0</v>
      </c>
      <c r="H56" s="97">
        <v>0</v>
      </c>
      <c r="I56" s="108">
        <f>SUM(D56:H56)</f>
        <v>0</v>
      </c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</row>
    <row r="57" spans="1:70" x14ac:dyDescent="0.2">
      <c r="A57" s="73"/>
      <c r="B57" s="73" t="s">
        <v>103</v>
      </c>
      <c r="C57" s="80"/>
      <c r="D57" s="96">
        <v>0</v>
      </c>
      <c r="E57" s="97">
        <v>0</v>
      </c>
      <c r="F57" s="97">
        <v>0</v>
      </c>
      <c r="G57" s="97">
        <v>0</v>
      </c>
      <c r="H57" s="97">
        <v>0</v>
      </c>
      <c r="I57" s="108">
        <f>SUM(D57:H57)</f>
        <v>0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</row>
    <row r="58" spans="1:70" x14ac:dyDescent="0.2">
      <c r="A58" s="73"/>
      <c r="B58" s="73"/>
      <c r="C58" s="80" t="s">
        <v>162</v>
      </c>
      <c r="D58" s="99">
        <f t="shared" ref="D58:I58" si="7">SUM(D54:D57)</f>
        <v>0</v>
      </c>
      <c r="E58" s="99">
        <f t="shared" si="7"/>
        <v>0</v>
      </c>
      <c r="F58" s="99">
        <f t="shared" si="7"/>
        <v>0</v>
      </c>
      <c r="G58" s="99">
        <f t="shared" si="7"/>
        <v>0</v>
      </c>
      <c r="H58" s="99">
        <f t="shared" si="7"/>
        <v>0</v>
      </c>
      <c r="I58" s="99">
        <f t="shared" si="7"/>
        <v>0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</row>
    <row r="59" spans="1:70" x14ac:dyDescent="0.2">
      <c r="A59" s="73"/>
      <c r="B59" s="73"/>
      <c r="C59" s="80"/>
      <c r="D59" s="99"/>
      <c r="E59" s="99"/>
      <c r="F59" s="99"/>
      <c r="G59" s="99"/>
      <c r="H59" s="99"/>
      <c r="I59" s="99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</row>
    <row r="60" spans="1:70" x14ac:dyDescent="0.2">
      <c r="A60" s="80" t="s">
        <v>87</v>
      </c>
      <c r="B60" s="80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</row>
    <row r="61" spans="1:70" x14ac:dyDescent="0.2">
      <c r="A61" s="73"/>
      <c r="B61" s="73" t="s">
        <v>98</v>
      </c>
      <c r="C61" s="73"/>
      <c r="D61" s="100">
        <v>0</v>
      </c>
      <c r="E61" s="101">
        <v>0</v>
      </c>
      <c r="F61" s="101">
        <v>0</v>
      </c>
      <c r="G61" s="101">
        <v>0</v>
      </c>
      <c r="H61" s="102">
        <v>0</v>
      </c>
      <c r="I61" s="103">
        <f t="shared" ref="I61:I67" si="8">SUM(D61:H61)</f>
        <v>0</v>
      </c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</row>
    <row r="62" spans="1:70" x14ac:dyDescent="0.2">
      <c r="A62" s="73"/>
      <c r="B62" s="73" t="s">
        <v>99</v>
      </c>
      <c r="C62" s="73"/>
      <c r="D62" s="96">
        <v>0</v>
      </c>
      <c r="E62" s="97">
        <v>0</v>
      </c>
      <c r="F62" s="97">
        <v>0</v>
      </c>
      <c r="G62" s="97">
        <v>0</v>
      </c>
      <c r="H62" s="104">
        <v>0</v>
      </c>
      <c r="I62" s="103">
        <f t="shared" si="8"/>
        <v>0</v>
      </c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</row>
    <row r="63" spans="1:70" x14ac:dyDescent="0.2">
      <c r="A63" s="73"/>
      <c r="B63" s="73" t="s">
        <v>100</v>
      </c>
      <c r="C63" s="73"/>
      <c r="D63" s="96">
        <v>0</v>
      </c>
      <c r="E63" s="97">
        <v>0</v>
      </c>
      <c r="F63" s="97">
        <v>0</v>
      </c>
      <c r="G63" s="97">
        <v>0</v>
      </c>
      <c r="H63" s="104">
        <v>0</v>
      </c>
      <c r="I63" s="103">
        <f t="shared" si="8"/>
        <v>0</v>
      </c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</row>
    <row r="64" spans="1:70" x14ac:dyDescent="0.2">
      <c r="A64" s="73"/>
      <c r="B64" s="73" t="s">
        <v>101</v>
      </c>
      <c r="C64" s="73"/>
      <c r="D64" s="96">
        <v>0</v>
      </c>
      <c r="E64" s="97">
        <v>0</v>
      </c>
      <c r="F64" s="97">
        <v>0</v>
      </c>
      <c r="G64" s="97">
        <v>0</v>
      </c>
      <c r="H64" s="104">
        <v>0</v>
      </c>
      <c r="I64" s="103">
        <f t="shared" si="8"/>
        <v>0</v>
      </c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</row>
    <row r="65" spans="1:70" x14ac:dyDescent="0.2">
      <c r="A65" s="73"/>
      <c r="B65" s="73" t="s">
        <v>102</v>
      </c>
      <c r="C65" s="73"/>
      <c r="D65" s="96">
        <v>0</v>
      </c>
      <c r="E65" s="97">
        <v>0</v>
      </c>
      <c r="F65" s="97">
        <v>0</v>
      </c>
      <c r="G65" s="97">
        <v>0</v>
      </c>
      <c r="H65" s="104">
        <v>0</v>
      </c>
      <c r="I65" s="103">
        <f t="shared" si="8"/>
        <v>0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</row>
    <row r="66" spans="1:70" x14ac:dyDescent="0.2">
      <c r="A66" s="73"/>
      <c r="B66" s="73" t="s">
        <v>103</v>
      </c>
      <c r="C66" s="87"/>
      <c r="D66" s="97">
        <v>0</v>
      </c>
      <c r="E66" s="97">
        <v>0</v>
      </c>
      <c r="F66" s="97">
        <v>0</v>
      </c>
      <c r="G66" s="97">
        <v>0</v>
      </c>
      <c r="H66" s="104">
        <v>0</v>
      </c>
      <c r="I66" s="103">
        <f t="shared" si="8"/>
        <v>0</v>
      </c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</row>
    <row r="67" spans="1:70" x14ac:dyDescent="0.2">
      <c r="A67" s="73"/>
      <c r="B67" s="73" t="s">
        <v>103</v>
      </c>
      <c r="C67" s="109"/>
      <c r="D67" s="97">
        <v>0</v>
      </c>
      <c r="E67" s="97">
        <v>0</v>
      </c>
      <c r="F67" s="97">
        <v>0</v>
      </c>
      <c r="G67" s="97">
        <v>0</v>
      </c>
      <c r="H67" s="104">
        <v>0</v>
      </c>
      <c r="I67" s="103">
        <f t="shared" si="8"/>
        <v>0</v>
      </c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</row>
    <row r="68" spans="1:70" x14ac:dyDescent="0.2">
      <c r="A68" s="73"/>
      <c r="B68" s="73"/>
      <c r="C68" s="80" t="s">
        <v>88</v>
      </c>
      <c r="D68" s="99">
        <f t="shared" ref="D68:I68" si="9">SUM(D61:D67)</f>
        <v>0</v>
      </c>
      <c r="E68" s="99">
        <f t="shared" si="9"/>
        <v>0</v>
      </c>
      <c r="F68" s="99">
        <f t="shared" si="9"/>
        <v>0</v>
      </c>
      <c r="G68" s="99">
        <f t="shared" si="9"/>
        <v>0</v>
      </c>
      <c r="H68" s="99">
        <f t="shared" si="9"/>
        <v>0</v>
      </c>
      <c r="I68" s="105">
        <f t="shared" si="9"/>
        <v>0</v>
      </c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</row>
    <row r="69" spans="1:70" x14ac:dyDescent="0.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</row>
    <row r="70" spans="1:70" x14ac:dyDescent="0.2">
      <c r="A70" s="80" t="s">
        <v>55</v>
      </c>
      <c r="B70" s="80"/>
      <c r="C70" s="73"/>
      <c r="D70" s="110">
        <f t="shared" ref="D70:I70" si="10">D44+D46+D51+D58+D68</f>
        <v>0</v>
      </c>
      <c r="E70" s="110">
        <f t="shared" si="10"/>
        <v>0</v>
      </c>
      <c r="F70" s="110">
        <f t="shared" si="10"/>
        <v>0</v>
      </c>
      <c r="G70" s="110">
        <f t="shared" si="10"/>
        <v>0</v>
      </c>
      <c r="H70" s="110">
        <f t="shared" si="10"/>
        <v>0</v>
      </c>
      <c r="I70" s="110">
        <f t="shared" si="10"/>
        <v>0</v>
      </c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</row>
    <row r="71" spans="1:70" x14ac:dyDescent="0.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</row>
    <row r="72" spans="1:70" x14ac:dyDescent="0.2">
      <c r="A72" s="80" t="s">
        <v>105</v>
      </c>
      <c r="B72" s="80"/>
      <c r="C72" s="73"/>
      <c r="D72" s="111">
        <f>D83</f>
        <v>0</v>
      </c>
      <c r="E72" s="111">
        <f>E83</f>
        <v>0</v>
      </c>
      <c r="F72" s="111">
        <f>F83</f>
        <v>0</v>
      </c>
      <c r="G72" s="111">
        <f>G83</f>
        <v>0</v>
      </c>
      <c r="H72" s="111">
        <f>H83</f>
        <v>0</v>
      </c>
      <c r="I72" s="103">
        <f>SUM(D72:H72)</f>
        <v>0</v>
      </c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</row>
    <row r="73" spans="1:70" x14ac:dyDescent="0.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</row>
    <row r="74" spans="1:70" ht="17" thickBot="1" x14ac:dyDescent="0.25">
      <c r="A74" s="80" t="s">
        <v>104</v>
      </c>
      <c r="B74" s="80"/>
      <c r="C74" s="73"/>
      <c r="D74" s="112">
        <f t="shared" ref="D74:I74" si="11">D70+D72</f>
        <v>0</v>
      </c>
      <c r="E74" s="112">
        <f t="shared" si="11"/>
        <v>0</v>
      </c>
      <c r="F74" s="112">
        <f t="shared" si="11"/>
        <v>0</v>
      </c>
      <c r="G74" s="112">
        <f t="shared" si="11"/>
        <v>0</v>
      </c>
      <c r="H74" s="112">
        <f t="shared" si="11"/>
        <v>0</v>
      </c>
      <c r="I74" s="112">
        <f t="shared" si="11"/>
        <v>0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</row>
    <row r="75" spans="1:70" ht="17" thickTop="1" x14ac:dyDescent="0.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</row>
    <row r="76" spans="1:70" x14ac:dyDescent="0.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</row>
    <row r="77" spans="1:70" x14ac:dyDescent="0.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</row>
    <row r="78" spans="1:70" x14ac:dyDescent="0.2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</row>
    <row r="79" spans="1:70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</row>
    <row r="80" spans="1:70" x14ac:dyDescent="0.2">
      <c r="A80" s="80" t="s">
        <v>106</v>
      </c>
      <c r="B80" s="80"/>
      <c r="C80" s="80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</row>
    <row r="81" spans="1:70" x14ac:dyDescent="0.2">
      <c r="A81" s="73"/>
      <c r="B81" s="73" t="s">
        <v>107</v>
      </c>
      <c r="C81" s="73"/>
      <c r="D81" s="99">
        <f t="shared" ref="D81:I81" si="12">D44</f>
        <v>0</v>
      </c>
      <c r="E81" s="99">
        <f t="shared" si="12"/>
        <v>0</v>
      </c>
      <c r="F81" s="99">
        <f t="shared" si="12"/>
        <v>0</v>
      </c>
      <c r="G81" s="99">
        <f t="shared" si="12"/>
        <v>0</v>
      </c>
      <c r="H81" s="99">
        <f t="shared" si="12"/>
        <v>0</v>
      </c>
      <c r="I81" s="99">
        <f t="shared" si="12"/>
        <v>0</v>
      </c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</row>
    <row r="82" spans="1:70" x14ac:dyDescent="0.2">
      <c r="A82" s="73"/>
      <c r="B82" s="73" t="s">
        <v>114</v>
      </c>
      <c r="C82" s="73"/>
      <c r="D82" s="113">
        <v>0.52</v>
      </c>
      <c r="E82" s="114">
        <v>0.52</v>
      </c>
      <c r="F82" s="114">
        <v>0.52</v>
      </c>
      <c r="G82" s="114">
        <v>0.52</v>
      </c>
      <c r="H82" s="114">
        <v>0.52</v>
      </c>
      <c r="I82" s="114">
        <v>0.52</v>
      </c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</row>
    <row r="83" spans="1:70" ht="17" thickBot="1" x14ac:dyDescent="0.25">
      <c r="A83" s="73"/>
      <c r="B83" s="73" t="s">
        <v>56</v>
      </c>
      <c r="C83" s="73"/>
      <c r="D83" s="115">
        <f t="shared" ref="D83:I83" si="13">ROUND(D81*D82,0)</f>
        <v>0</v>
      </c>
      <c r="E83" s="115">
        <f t="shared" si="13"/>
        <v>0</v>
      </c>
      <c r="F83" s="115">
        <f t="shared" si="13"/>
        <v>0</v>
      </c>
      <c r="G83" s="115">
        <f t="shared" si="13"/>
        <v>0</v>
      </c>
      <c r="H83" s="115">
        <f t="shared" si="13"/>
        <v>0</v>
      </c>
      <c r="I83" s="115">
        <f t="shared" si="13"/>
        <v>0</v>
      </c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</row>
    <row r="84" spans="1:70" ht="17" thickTop="1" x14ac:dyDescent="0.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</row>
    <row r="85" spans="1:70" x14ac:dyDescent="0.2">
      <c r="A85" s="73"/>
      <c r="B85" s="80" t="s">
        <v>166</v>
      </c>
      <c r="C85" s="80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</row>
    <row r="86" spans="1:70" x14ac:dyDescent="0.2">
      <c r="A86" s="73"/>
      <c r="B86" s="73" t="s">
        <v>110</v>
      </c>
      <c r="C86" s="116">
        <v>0.52</v>
      </c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</row>
    <row r="87" spans="1:70" x14ac:dyDescent="0.2">
      <c r="A87" s="73"/>
      <c r="B87" s="73" t="s">
        <v>111</v>
      </c>
      <c r="C87" s="117">
        <v>0.23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</row>
  </sheetData>
  <pageMargins left="0.7" right="0.7" top="0.75" bottom="0.75" header="0.3" footer="0.3"/>
  <ignoredErrors>
    <ignoredError sqref="D36:H36" formula="1"/>
    <ignoredError sqref="D7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13" workbookViewId="0">
      <selection activeCell="J39" sqref="J39"/>
    </sheetView>
  </sheetViews>
  <sheetFormatPr baseColWidth="10" defaultRowHeight="16" x14ac:dyDescent="0.2"/>
  <cols>
    <col min="4" max="4" width="20.1640625" customWidth="1"/>
    <col min="5" max="5" width="14.1640625" customWidth="1"/>
    <col min="6" max="6" width="16.83203125" customWidth="1"/>
    <col min="7" max="7" width="15.5" customWidth="1"/>
    <col min="8" max="8" width="15.6640625" customWidth="1"/>
    <col min="9" max="9" width="17" customWidth="1"/>
    <col min="10" max="10" width="15.6640625" customWidth="1"/>
  </cols>
  <sheetData>
    <row r="1" spans="1:13" ht="21" x14ac:dyDescent="0.25">
      <c r="A1" s="3"/>
      <c r="B1" s="3"/>
      <c r="C1" s="3"/>
      <c r="D1" s="3"/>
      <c r="E1" s="3"/>
      <c r="F1" s="3"/>
      <c r="G1" s="24" t="s">
        <v>59</v>
      </c>
      <c r="H1" s="3"/>
      <c r="I1" s="3"/>
      <c r="J1" s="3"/>
      <c r="K1" s="3"/>
      <c r="L1" s="3"/>
      <c r="M1" s="3"/>
    </row>
    <row r="2" spans="1:13" ht="19" x14ac:dyDescent="0.25">
      <c r="A2" s="3"/>
      <c r="B2" s="3"/>
      <c r="C2" s="3"/>
      <c r="D2" s="3"/>
      <c r="E2" s="2" t="s">
        <v>115</v>
      </c>
      <c r="F2" s="3"/>
      <c r="G2" s="3"/>
      <c r="H2" s="3"/>
      <c r="I2" s="3"/>
      <c r="J2" s="3"/>
      <c r="K2" s="3"/>
      <c r="L2" s="3"/>
      <c r="M2" s="3"/>
    </row>
    <row r="3" spans="1:13" ht="14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" customHeight="1" x14ac:dyDescent="0.2">
      <c r="A4" s="3"/>
      <c r="B4" s="3"/>
      <c r="C4" s="3"/>
      <c r="D4" s="3"/>
      <c r="E4" s="3"/>
      <c r="F4" s="13" t="s">
        <v>116</v>
      </c>
      <c r="G4" s="3"/>
      <c r="H4" s="3"/>
      <c r="I4" s="3"/>
      <c r="J4" s="3"/>
      <c r="K4" s="3"/>
      <c r="L4" s="3"/>
      <c r="M4" s="3"/>
    </row>
    <row r="6" spans="1:13" x14ac:dyDescent="0.2">
      <c r="A6" s="1" t="s">
        <v>63</v>
      </c>
      <c r="B6" s="1"/>
      <c r="F6" s="31" t="s">
        <v>82</v>
      </c>
      <c r="G6" s="32"/>
      <c r="H6" s="32"/>
      <c r="I6" s="32"/>
      <c r="J6" s="32"/>
      <c r="K6" s="32"/>
      <c r="L6" s="32"/>
      <c r="M6" s="33"/>
    </row>
    <row r="7" spans="1:13" x14ac:dyDescent="0.2">
      <c r="A7" s="1" t="s">
        <v>117</v>
      </c>
      <c r="B7" s="1"/>
      <c r="F7" s="31" t="s">
        <v>82</v>
      </c>
      <c r="G7" s="32"/>
      <c r="H7" s="32"/>
      <c r="I7" s="32"/>
      <c r="J7" s="32"/>
      <c r="K7" s="32"/>
      <c r="L7" s="32"/>
      <c r="M7" s="33"/>
    </row>
    <row r="8" spans="1:13" x14ac:dyDescent="0.2">
      <c r="A8" s="1" t="s">
        <v>65</v>
      </c>
      <c r="B8" s="1"/>
      <c r="F8" s="31" t="s">
        <v>82</v>
      </c>
      <c r="G8" s="32"/>
      <c r="H8" s="32"/>
      <c r="I8" s="32"/>
      <c r="J8" s="32"/>
      <c r="K8" s="32"/>
      <c r="L8" s="32"/>
      <c r="M8" s="33"/>
    </row>
    <row r="9" spans="1:13" x14ac:dyDescent="0.2">
      <c r="A9" s="1" t="s">
        <v>66</v>
      </c>
      <c r="B9" s="1"/>
      <c r="F9" s="29" t="s">
        <v>82</v>
      </c>
      <c r="G9" s="28"/>
      <c r="H9" s="28"/>
      <c r="I9" s="28"/>
      <c r="J9" s="28"/>
      <c r="K9" s="28"/>
      <c r="L9" s="28"/>
      <c r="M9" s="30"/>
    </row>
    <row r="11" spans="1:13" x14ac:dyDescent="0.2">
      <c r="A11" s="1" t="s">
        <v>67</v>
      </c>
      <c r="B11" s="1"/>
      <c r="C11" s="1" t="s">
        <v>129</v>
      </c>
      <c r="D11" s="59" t="s">
        <v>82</v>
      </c>
      <c r="E11" s="1" t="s">
        <v>68</v>
      </c>
      <c r="F11" s="59" t="s">
        <v>82</v>
      </c>
    </row>
    <row r="13" spans="1:13" ht="68" x14ac:dyDescent="0.2">
      <c r="D13" s="51" t="s">
        <v>118</v>
      </c>
      <c r="E13" s="51" t="s">
        <v>119</v>
      </c>
      <c r="F13" s="52" t="s">
        <v>137</v>
      </c>
      <c r="G13" s="52" t="s">
        <v>121</v>
      </c>
      <c r="H13" s="52" t="s">
        <v>122</v>
      </c>
      <c r="I13" s="52" t="s">
        <v>123</v>
      </c>
      <c r="J13" s="52" t="s">
        <v>124</v>
      </c>
      <c r="K13" s="53"/>
      <c r="L13" s="55" t="s">
        <v>125</v>
      </c>
    </row>
    <row r="14" spans="1:13" x14ac:dyDescent="0.2">
      <c r="E14" s="50" t="s">
        <v>120</v>
      </c>
      <c r="F14" s="34" t="s">
        <v>138</v>
      </c>
      <c r="G14" s="34" t="s">
        <v>82</v>
      </c>
      <c r="H14" s="34" t="s">
        <v>82</v>
      </c>
      <c r="I14" s="34" t="s">
        <v>82</v>
      </c>
      <c r="J14" s="34"/>
      <c r="K14" s="49"/>
      <c r="L14" s="54">
        <v>0.03</v>
      </c>
    </row>
    <row r="16" spans="1:13" x14ac:dyDescent="0.2">
      <c r="A16" s="7" t="s">
        <v>126</v>
      </c>
    </row>
    <row r="17" spans="1:10" x14ac:dyDescent="0.2">
      <c r="A17" s="1" t="s">
        <v>127</v>
      </c>
    </row>
    <row r="18" spans="1:10" x14ac:dyDescent="0.2">
      <c r="B18" s="58" t="s">
        <v>128</v>
      </c>
      <c r="C18" s="57"/>
      <c r="D18" s="34" t="s">
        <v>171</v>
      </c>
      <c r="E18" s="37">
        <v>0</v>
      </c>
      <c r="F18" s="38">
        <f>E18</f>
        <v>0</v>
      </c>
      <c r="G18" s="38">
        <f>ROUND(F18*(1+$L$14),0)</f>
        <v>0</v>
      </c>
      <c r="H18" s="38">
        <f>ROUND(G18*(1+$L$14),0)</f>
        <v>0</v>
      </c>
      <c r="I18" s="38">
        <f>ROUND(H18*(1+$L$14),0)</f>
        <v>0</v>
      </c>
      <c r="J18" s="38">
        <f>ROUND(I18*(1+$L$14),0)</f>
        <v>0</v>
      </c>
    </row>
    <row r="19" spans="1:10" x14ac:dyDescent="0.2">
      <c r="C19" t="s">
        <v>130</v>
      </c>
      <c r="E19" s="34">
        <v>9</v>
      </c>
    </row>
    <row r="20" spans="1:10" x14ac:dyDescent="0.2">
      <c r="B20" t="s">
        <v>132</v>
      </c>
      <c r="C20" t="s">
        <v>131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">
      <c r="C21" t="s">
        <v>133</v>
      </c>
      <c r="F21" s="38">
        <f>ROUND(F18*(F20/$E19),0)</f>
        <v>0</v>
      </c>
      <c r="G21" s="38">
        <f>ROUND(G18*(G20/$E19),0)</f>
        <v>0</v>
      </c>
      <c r="H21" s="38">
        <f>ROUND(H18*(H20/$E19),0)</f>
        <v>0</v>
      </c>
      <c r="I21" s="38">
        <f>ROUND(I18*(I20/$E19),0)</f>
        <v>0</v>
      </c>
      <c r="J21" s="38">
        <f>ROUND(J18*(J20/$E19),0)</f>
        <v>0</v>
      </c>
    </row>
    <row r="22" spans="1:10" x14ac:dyDescent="0.2">
      <c r="B22" t="s">
        <v>134</v>
      </c>
      <c r="C22" t="s">
        <v>131</v>
      </c>
      <c r="F22" s="34">
        <v>1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">
      <c r="C23" t="s">
        <v>135</v>
      </c>
      <c r="F23" s="38">
        <f>ROUND(F22*(F18/$E19),0)</f>
        <v>0</v>
      </c>
      <c r="G23" s="38">
        <f>ROUND(G22*(G18/$E19),0)</f>
        <v>0</v>
      </c>
      <c r="H23" s="38">
        <f>ROUND(H22*(H18/$E19),0)</f>
        <v>0</v>
      </c>
      <c r="I23" s="38">
        <f>ROUND(I22*(I18/$E19),0)</f>
        <v>0</v>
      </c>
      <c r="J23" s="38">
        <f>ROUND(J22*(J18/$E19),0)</f>
        <v>0</v>
      </c>
    </row>
    <row r="25" spans="1:10" x14ac:dyDescent="0.2">
      <c r="B25" s="58" t="s">
        <v>136</v>
      </c>
      <c r="C25" s="56"/>
      <c r="D25" s="34"/>
      <c r="E25" s="37">
        <v>0</v>
      </c>
      <c r="F25" s="38">
        <f>E25</f>
        <v>0</v>
      </c>
      <c r="G25" s="38">
        <f>ROUND(F25*(1+$L$14),0)</f>
        <v>0</v>
      </c>
      <c r="H25" s="38">
        <f>ROUND(G25*(1+$L$14),0)</f>
        <v>0</v>
      </c>
      <c r="I25" s="38">
        <f>ROUND(H25*(1+$L$14),0)</f>
        <v>0</v>
      </c>
      <c r="J25" s="38">
        <f>ROUND(I25*(1+$L$14),0)</f>
        <v>0</v>
      </c>
    </row>
    <row r="26" spans="1:10" x14ac:dyDescent="0.2">
      <c r="C26" t="s">
        <v>130</v>
      </c>
      <c r="E26" s="34">
        <v>9</v>
      </c>
    </row>
    <row r="27" spans="1:10" x14ac:dyDescent="0.2">
      <c r="B27" t="s">
        <v>132</v>
      </c>
      <c r="C27" t="s">
        <v>139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">
      <c r="C28" t="s">
        <v>140</v>
      </c>
      <c r="F28" s="38">
        <f>ROUND(F25*(F27/$E26),0)</f>
        <v>0</v>
      </c>
      <c r="G28" s="38">
        <f>ROUND(G25*(G27/$E26),0)</f>
        <v>0</v>
      </c>
      <c r="H28" s="38">
        <f>ROUND(H25*(H27/$E26),0)</f>
        <v>0</v>
      </c>
      <c r="I28" s="38">
        <f>ROUND(I25*(I27/$E26),0)</f>
        <v>0</v>
      </c>
      <c r="J28" s="38">
        <f>ROUND(J25*(J27/$E26),0)</f>
        <v>0</v>
      </c>
    </row>
    <row r="29" spans="1:10" x14ac:dyDescent="0.2">
      <c r="B29" t="s">
        <v>134</v>
      </c>
      <c r="C29" t="s">
        <v>139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">
      <c r="C30" t="s">
        <v>141</v>
      </c>
      <c r="F30">
        <f>ROUND(F29*(F25/$E26),0)</f>
        <v>0</v>
      </c>
      <c r="G30">
        <f>ROUND(G29*(G25/$E26),0)</f>
        <v>0</v>
      </c>
      <c r="H30">
        <f>ROUND(H29*(H25/$E26),0)</f>
        <v>0</v>
      </c>
      <c r="I30">
        <f>ROUND(I29*(I25/$E26),0)</f>
        <v>0</v>
      </c>
      <c r="J30">
        <f>ROUND(J29*(J25/$E26),0)</f>
        <v>0</v>
      </c>
    </row>
    <row r="32" spans="1:10" x14ac:dyDescent="0.2">
      <c r="B32" s="58" t="s">
        <v>142</v>
      </c>
      <c r="C32" s="57"/>
      <c r="D32" s="34"/>
      <c r="E32" s="37">
        <v>0</v>
      </c>
      <c r="F32" s="38">
        <f>E32</f>
        <v>0</v>
      </c>
      <c r="G32" s="38">
        <f>ROUND(F32*(1+$L$14),0)</f>
        <v>0</v>
      </c>
      <c r="H32" s="38">
        <f>ROUND(G32*(1+$L$14),0)</f>
        <v>0</v>
      </c>
      <c r="I32" s="38">
        <f>ROUND(H32*(1+$L$14),0)</f>
        <v>0</v>
      </c>
      <c r="J32" s="38">
        <f>ROUND(I32*(1+$L$14),0)</f>
        <v>0</v>
      </c>
    </row>
    <row r="33" spans="3:10" x14ac:dyDescent="0.2">
      <c r="C33" t="s">
        <v>130</v>
      </c>
      <c r="E33" s="34">
        <v>12</v>
      </c>
    </row>
    <row r="34" spans="3:10" x14ac:dyDescent="0.2">
      <c r="C34" t="s">
        <v>143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</row>
    <row r="35" spans="3:10" x14ac:dyDescent="0.2">
      <c r="C35" t="s">
        <v>144</v>
      </c>
      <c r="F35" s="38">
        <f>ROUND(F32*(F34/$E33),0)</f>
        <v>0</v>
      </c>
      <c r="G35" s="38">
        <f>ROUND(G32*(G34/$E33),0)</f>
        <v>0</v>
      </c>
      <c r="H35" s="38">
        <f>ROUND(H32*(H34/$E33),0)</f>
        <v>0</v>
      </c>
      <c r="I35" s="38">
        <f>ROUND(I32*(I34/$E33),0)</f>
        <v>0</v>
      </c>
      <c r="J35" s="38">
        <f>ROUND(J32*(J34/$E33),0)</f>
        <v>0</v>
      </c>
    </row>
  </sheetData>
  <pageMargins left="0.7" right="0.7" top="0.75" bottom="0.75" header="0.3" footer="0.3"/>
  <ignoredErrors>
    <ignoredError sqref="F21:G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C12" sqref="C12"/>
    </sheetView>
  </sheetViews>
  <sheetFormatPr baseColWidth="10" defaultRowHeight="16" x14ac:dyDescent="0.2"/>
  <cols>
    <col min="2" max="2" width="40" customWidth="1"/>
    <col min="3" max="3" width="18.33203125" customWidth="1"/>
    <col min="4" max="4" width="18" customWidth="1"/>
  </cols>
  <sheetData>
    <row r="1" spans="1:4" x14ac:dyDescent="0.2">
      <c r="A1" s="14" t="s">
        <v>145</v>
      </c>
      <c r="B1" s="16"/>
      <c r="C1" s="16"/>
      <c r="D1" s="16"/>
    </row>
    <row r="2" spans="1:4" ht="17" thickBot="1" x14ac:dyDescent="0.25">
      <c r="B2" s="17" t="s">
        <v>34</v>
      </c>
      <c r="C2" s="17" t="s">
        <v>35</v>
      </c>
      <c r="D2" s="17" t="s">
        <v>36</v>
      </c>
    </row>
    <row r="3" spans="1:4" ht="17" thickTop="1" x14ac:dyDescent="0.2">
      <c r="B3" s="1" t="s">
        <v>44</v>
      </c>
      <c r="C3" s="1"/>
      <c r="D3" s="1"/>
    </row>
    <row r="4" spans="1:4" x14ac:dyDescent="0.2">
      <c r="B4" t="s">
        <v>150</v>
      </c>
      <c r="C4" s="15" t="s">
        <v>82</v>
      </c>
      <c r="D4" t="s">
        <v>82</v>
      </c>
    </row>
    <row r="5" spans="1:4" x14ac:dyDescent="0.2">
      <c r="B5" t="s">
        <v>151</v>
      </c>
      <c r="C5" s="15"/>
    </row>
    <row r="6" spans="1:4" x14ac:dyDescent="0.2">
      <c r="B6" t="s">
        <v>147</v>
      </c>
      <c r="C6" s="15"/>
    </row>
    <row r="7" spans="1:4" x14ac:dyDescent="0.2">
      <c r="B7" t="s">
        <v>146</v>
      </c>
      <c r="C7" s="15" t="s">
        <v>82</v>
      </c>
      <c r="D7" t="s">
        <v>82</v>
      </c>
    </row>
    <row r="8" spans="1:4" ht="19" x14ac:dyDescent="0.35">
      <c r="B8" t="s">
        <v>41</v>
      </c>
      <c r="C8" s="18" t="s">
        <v>82</v>
      </c>
    </row>
    <row r="9" spans="1:4" x14ac:dyDescent="0.2">
      <c r="B9" s="1" t="s">
        <v>42</v>
      </c>
      <c r="C9" s="19">
        <f>SUM(C4:C8)</f>
        <v>0</v>
      </c>
    </row>
    <row r="10" spans="1:4" x14ac:dyDescent="0.2">
      <c r="C10" s="15"/>
    </row>
    <row r="11" spans="1:4" x14ac:dyDescent="0.2">
      <c r="B11" s="1" t="s">
        <v>43</v>
      </c>
      <c r="C11" s="15"/>
    </row>
    <row r="12" spans="1:4" x14ac:dyDescent="0.2">
      <c r="B12" t="s">
        <v>148</v>
      </c>
      <c r="C12" s="15">
        <v>0</v>
      </c>
    </row>
    <row r="13" spans="1:4" ht="19" x14ac:dyDescent="0.35">
      <c r="B13" t="s">
        <v>149</v>
      </c>
      <c r="C13" s="18">
        <v>0</v>
      </c>
    </row>
    <row r="14" spans="1:4" x14ac:dyDescent="0.2">
      <c r="B14" s="1" t="s">
        <v>47</v>
      </c>
      <c r="C14" s="19">
        <f>SUM(C12:C13)</f>
        <v>0</v>
      </c>
    </row>
    <row r="15" spans="1:4" x14ac:dyDescent="0.2">
      <c r="C15" s="15"/>
    </row>
    <row r="16" spans="1:4" x14ac:dyDescent="0.2">
      <c r="B16" s="1" t="s">
        <v>48</v>
      </c>
      <c r="C16" s="19">
        <f>SUM(C9, C14)</f>
        <v>0</v>
      </c>
    </row>
    <row r="17" spans="2:4" x14ac:dyDescent="0.2">
      <c r="C17" s="15"/>
    </row>
    <row r="18" spans="2:4" x14ac:dyDescent="0.2">
      <c r="B18" s="1" t="s">
        <v>49</v>
      </c>
      <c r="C18" s="15"/>
    </row>
    <row r="19" spans="2:4" x14ac:dyDescent="0.2">
      <c r="B19" t="s">
        <v>50</v>
      </c>
      <c r="C19" s="15">
        <v>0</v>
      </c>
    </row>
    <row r="20" spans="2:4" x14ac:dyDescent="0.2">
      <c r="B20" t="s">
        <v>51</v>
      </c>
      <c r="C20" s="15">
        <v>0</v>
      </c>
    </row>
    <row r="21" spans="2:4" x14ac:dyDescent="0.2">
      <c r="B21" t="s">
        <v>52</v>
      </c>
      <c r="C21" s="15">
        <v>0</v>
      </c>
    </row>
    <row r="22" spans="2:4" ht="19" x14ac:dyDescent="0.35">
      <c r="B22" t="s">
        <v>53</v>
      </c>
      <c r="C22" s="18">
        <v>0</v>
      </c>
    </row>
    <row r="23" spans="2:4" x14ac:dyDescent="0.2">
      <c r="B23" s="1" t="s">
        <v>54</v>
      </c>
      <c r="C23" s="19">
        <f>SUM(C19:C22)</f>
        <v>0</v>
      </c>
    </row>
    <row r="24" spans="2:4" x14ac:dyDescent="0.2">
      <c r="C24" s="15"/>
    </row>
    <row r="25" spans="2:4" x14ac:dyDescent="0.2">
      <c r="B25" s="1" t="s">
        <v>55</v>
      </c>
      <c r="C25" s="19">
        <f>SUM(C16, C23)</f>
        <v>0</v>
      </c>
    </row>
    <row r="27" spans="2:4" ht="19" x14ac:dyDescent="0.35">
      <c r="B27" s="1" t="s">
        <v>56</v>
      </c>
      <c r="C27" s="22">
        <v>0</v>
      </c>
      <c r="D27" t="s">
        <v>152</v>
      </c>
    </row>
    <row r="29" spans="2:4" ht="17" thickBot="1" x14ac:dyDescent="0.25">
      <c r="B29" s="1" t="s">
        <v>57</v>
      </c>
      <c r="C29" s="21">
        <f>SUM(C23,C27)</f>
        <v>0</v>
      </c>
    </row>
    <row r="30" spans="2:4" ht="17" thickTop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87"/>
  <sheetViews>
    <sheetView tabSelected="1" topLeftCell="A15" workbookViewId="0">
      <selection activeCell="B29" sqref="B29"/>
    </sheetView>
  </sheetViews>
  <sheetFormatPr baseColWidth="10" defaultRowHeight="16" x14ac:dyDescent="0.2"/>
  <cols>
    <col min="1" max="1" width="5.1640625" customWidth="1"/>
    <col min="2" max="2" width="25.6640625" customWidth="1"/>
    <col min="3" max="3" width="23.5" customWidth="1"/>
    <col min="4" max="4" width="14.6640625" customWidth="1"/>
    <col min="5" max="5" width="16.6640625" customWidth="1"/>
    <col min="6" max="6" width="13.83203125" customWidth="1"/>
    <col min="7" max="7" width="14.6640625" customWidth="1"/>
    <col min="8" max="8" width="15.5" customWidth="1"/>
    <col min="9" max="9" width="16" customWidth="1"/>
    <col min="10" max="10" width="3.33203125" customWidth="1"/>
    <col min="11" max="11" width="14.5" customWidth="1"/>
  </cols>
  <sheetData>
    <row r="1" spans="2:70" s="3" customFormat="1" ht="32" customHeight="1" x14ac:dyDescent="0.3">
      <c r="B1" s="24" t="s">
        <v>60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2:70" s="23" customFormat="1" ht="31" customHeight="1" x14ac:dyDescent="0.25">
      <c r="B2" s="26" t="s">
        <v>163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4" spans="2:70" x14ac:dyDescent="0.2">
      <c r="B4" s="6" t="s">
        <v>61</v>
      </c>
    </row>
    <row r="5" spans="2:70" x14ac:dyDescent="0.2">
      <c r="B5" s="27" t="s">
        <v>62</v>
      </c>
      <c r="C5" s="27"/>
      <c r="D5" s="27"/>
    </row>
    <row r="7" spans="2:70" x14ac:dyDescent="0.2">
      <c r="B7" s="1" t="s">
        <v>63</v>
      </c>
      <c r="E7" s="31"/>
      <c r="F7" s="32"/>
      <c r="G7" s="32"/>
      <c r="H7" s="32"/>
      <c r="I7" s="32"/>
      <c r="J7" s="32"/>
      <c r="K7" s="33"/>
    </row>
    <row r="8" spans="2:70" x14ac:dyDescent="0.2">
      <c r="B8" s="1" t="s">
        <v>64</v>
      </c>
      <c r="E8" s="31"/>
      <c r="F8" s="32"/>
      <c r="G8" s="32"/>
      <c r="H8" s="32"/>
      <c r="I8" s="32"/>
      <c r="J8" s="32"/>
      <c r="K8" s="33"/>
    </row>
    <row r="9" spans="2:70" x14ac:dyDescent="0.2">
      <c r="B9" s="1" t="s">
        <v>65</v>
      </c>
      <c r="E9" s="31"/>
      <c r="F9" s="32"/>
      <c r="G9" s="32"/>
      <c r="H9" s="32"/>
      <c r="I9" s="32"/>
      <c r="J9" s="32"/>
      <c r="K9" s="33"/>
    </row>
    <row r="10" spans="2:70" x14ac:dyDescent="0.2">
      <c r="B10" s="1" t="s">
        <v>66</v>
      </c>
      <c r="E10" s="29"/>
      <c r="F10" s="28"/>
      <c r="G10" s="28"/>
      <c r="H10" s="28"/>
      <c r="I10" s="28"/>
      <c r="J10" s="28"/>
      <c r="K10" s="30"/>
    </row>
    <row r="12" spans="2:70" ht="51" x14ac:dyDescent="0.2">
      <c r="B12" s="1" t="s">
        <v>67</v>
      </c>
      <c r="C12" s="34"/>
      <c r="D12" s="1" t="s">
        <v>68</v>
      </c>
      <c r="E12" s="34"/>
      <c r="G12" s="1" t="s">
        <v>77</v>
      </c>
      <c r="K12" s="70" t="s">
        <v>164</v>
      </c>
    </row>
    <row r="13" spans="2:70" x14ac:dyDescent="0.2">
      <c r="K13" s="68"/>
    </row>
    <row r="14" spans="2:70" x14ac:dyDescent="0.2">
      <c r="D14" s="35" t="s">
        <v>69</v>
      </c>
      <c r="E14" s="35" t="s">
        <v>70</v>
      </c>
      <c r="F14" s="35" t="s">
        <v>71</v>
      </c>
      <c r="G14" s="35" t="s">
        <v>72</v>
      </c>
      <c r="H14" s="35" t="s">
        <v>73</v>
      </c>
      <c r="I14" s="35" t="s">
        <v>74</v>
      </c>
      <c r="K14" s="68"/>
    </row>
    <row r="15" spans="2:70" x14ac:dyDescent="0.2">
      <c r="D15" s="40"/>
      <c r="E15" s="40"/>
      <c r="F15" s="40"/>
      <c r="G15" s="40"/>
      <c r="H15" s="40"/>
      <c r="I15" s="35" t="s">
        <v>75</v>
      </c>
      <c r="K15" s="69"/>
    </row>
    <row r="17" spans="1:11" x14ac:dyDescent="0.2">
      <c r="A17" s="1" t="s">
        <v>76</v>
      </c>
      <c r="D17" s="36"/>
      <c r="E17" s="36"/>
      <c r="F17" s="36"/>
      <c r="G17" s="36"/>
      <c r="H17" s="36"/>
      <c r="I17" s="15"/>
    </row>
    <row r="18" spans="1:11" x14ac:dyDescent="0.2">
      <c r="A18" t="s">
        <v>78</v>
      </c>
      <c r="D18" s="42"/>
      <c r="E18" s="42"/>
      <c r="F18" s="42"/>
      <c r="G18" s="42"/>
      <c r="H18" s="42"/>
      <c r="I18" s="42"/>
      <c r="K18" s="71"/>
    </row>
    <row r="19" spans="1:11" x14ac:dyDescent="0.2">
      <c r="B19" t="s">
        <v>89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44">
        <f>SUM(D19:H19)</f>
        <v>0</v>
      </c>
      <c r="K19" s="71"/>
    </row>
    <row r="20" spans="1:11" x14ac:dyDescent="0.2">
      <c r="B20" t="s">
        <v>90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44">
        <f>SUM(D20:H20)</f>
        <v>0</v>
      </c>
      <c r="K20" s="71"/>
    </row>
    <row r="21" spans="1:11" x14ac:dyDescent="0.2">
      <c r="B21" t="s">
        <v>91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44">
        <f>SUM(D21:H21)</f>
        <v>0</v>
      </c>
      <c r="K21" s="71"/>
    </row>
    <row r="22" spans="1:11" x14ac:dyDescent="0.2">
      <c r="B22" t="s">
        <v>92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44">
        <f>SUM(D22:H22)</f>
        <v>0</v>
      </c>
      <c r="K22" s="71"/>
    </row>
    <row r="23" spans="1:11" x14ac:dyDescent="0.2">
      <c r="B23" t="s">
        <v>93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44">
        <f>SUM(D23:H23)</f>
        <v>0</v>
      </c>
      <c r="K23" s="71"/>
    </row>
    <row r="24" spans="1:11" x14ac:dyDescent="0.2">
      <c r="D24" s="38"/>
      <c r="E24" s="38"/>
      <c r="F24" s="38"/>
      <c r="G24" s="38"/>
      <c r="H24" s="38"/>
      <c r="I24" s="47"/>
    </row>
    <row r="25" spans="1:11" x14ac:dyDescent="0.2">
      <c r="A25" t="s">
        <v>79</v>
      </c>
      <c r="D25" s="60"/>
      <c r="E25" s="60"/>
      <c r="F25" s="60"/>
      <c r="G25" s="60"/>
      <c r="H25" s="60"/>
      <c r="I25" s="60"/>
    </row>
    <row r="26" spans="1:11" x14ac:dyDescent="0.2">
      <c r="B26" t="s">
        <v>153</v>
      </c>
      <c r="D26" s="37">
        <v>0</v>
      </c>
      <c r="E26" s="37">
        <v>0</v>
      </c>
      <c r="F26" s="37">
        <v>0</v>
      </c>
      <c r="G26" s="37">
        <v>0</v>
      </c>
      <c r="H26" s="45">
        <v>0</v>
      </c>
      <c r="I26" s="44">
        <f>SUM(D26:H26)</f>
        <v>0</v>
      </c>
      <c r="K26" s="71"/>
    </row>
    <row r="27" spans="1:11" x14ac:dyDescent="0.2">
      <c r="B27" t="s">
        <v>154</v>
      </c>
      <c r="D27" s="37">
        <v>0</v>
      </c>
      <c r="E27" s="37">
        <v>0</v>
      </c>
      <c r="F27" s="37">
        <v>0</v>
      </c>
      <c r="G27" s="37">
        <v>0</v>
      </c>
      <c r="H27" s="45">
        <v>0</v>
      </c>
      <c r="I27" s="44">
        <f>SUM(D27:H27)</f>
        <v>0</v>
      </c>
      <c r="K27" s="71"/>
    </row>
    <row r="28" spans="1:11" x14ac:dyDescent="0.2">
      <c r="B28" t="s">
        <v>155</v>
      </c>
      <c r="D28" s="37">
        <v>0</v>
      </c>
      <c r="E28" s="37">
        <v>0</v>
      </c>
      <c r="F28" s="37">
        <v>0</v>
      </c>
      <c r="G28" s="37">
        <v>0</v>
      </c>
      <c r="H28" s="45">
        <v>0</v>
      </c>
      <c r="I28" s="44">
        <f>SUM(D28:H28)</f>
        <v>0</v>
      </c>
      <c r="K28" s="71"/>
    </row>
    <row r="29" spans="1:11" ht="51" x14ac:dyDescent="0.2">
      <c r="B29" s="121" t="s">
        <v>176</v>
      </c>
      <c r="D29" s="37">
        <v>0</v>
      </c>
      <c r="E29" s="37">
        <v>0</v>
      </c>
      <c r="F29" s="37">
        <v>0</v>
      </c>
      <c r="G29" s="37">
        <v>0</v>
      </c>
      <c r="H29" s="45">
        <v>0</v>
      </c>
      <c r="I29" s="44">
        <f>SUM(D29:H29)</f>
        <v>0</v>
      </c>
      <c r="K29" s="71"/>
    </row>
    <row r="30" spans="1:11" x14ac:dyDescent="0.2">
      <c r="B30" t="s">
        <v>94</v>
      </c>
      <c r="D30" s="37">
        <v>0</v>
      </c>
      <c r="E30" s="37">
        <v>0</v>
      </c>
      <c r="F30" s="37">
        <v>0</v>
      </c>
      <c r="G30" s="37">
        <v>0</v>
      </c>
      <c r="H30" s="45">
        <v>0</v>
      </c>
      <c r="I30" s="44">
        <f>SUM(D30:H30)</f>
        <v>0</v>
      </c>
      <c r="K30" s="71"/>
    </row>
    <row r="31" spans="1:11" x14ac:dyDescent="0.2">
      <c r="C31" s="1" t="s">
        <v>80</v>
      </c>
      <c r="D31" s="39">
        <f t="shared" ref="D31:I31" si="0">SUM(D19:D30)</f>
        <v>0</v>
      </c>
      <c r="E31" s="39">
        <f t="shared" si="0"/>
        <v>0</v>
      </c>
      <c r="F31" s="39">
        <f t="shared" si="0"/>
        <v>0</v>
      </c>
      <c r="G31" s="39">
        <f t="shared" si="0"/>
        <v>0</v>
      </c>
      <c r="H31" s="39">
        <f t="shared" si="0"/>
        <v>0</v>
      </c>
      <c r="I31" s="46">
        <f t="shared" si="0"/>
        <v>0</v>
      </c>
      <c r="K31" s="71"/>
    </row>
    <row r="33" spans="1:11" x14ac:dyDescent="0.2">
      <c r="A33" s="1" t="s">
        <v>81</v>
      </c>
    </row>
    <row r="34" spans="1:11" x14ac:dyDescent="0.2">
      <c r="B34" t="s">
        <v>89</v>
      </c>
      <c r="D34" s="39">
        <f>SUM(D19*7.9%)</f>
        <v>0</v>
      </c>
      <c r="E34" s="39">
        <f>SUM(E19*7.9%)</f>
        <v>0</v>
      </c>
      <c r="F34" s="39">
        <f>SUM(F19*7.9%)</f>
        <v>0</v>
      </c>
      <c r="G34" s="39">
        <f>SUM(G19*7.9%)</f>
        <v>0</v>
      </c>
      <c r="H34" s="39">
        <f>SUM(H19*7.9%)</f>
        <v>0</v>
      </c>
      <c r="I34" s="44">
        <f t="shared" ref="I34:I41" si="1">SUM(D34:H34)</f>
        <v>0</v>
      </c>
      <c r="K34" s="71"/>
    </row>
    <row r="35" spans="1:11" x14ac:dyDescent="0.2">
      <c r="B35" t="s">
        <v>95</v>
      </c>
      <c r="D35" s="39">
        <f>SUM(D20*27.4%)</f>
        <v>0</v>
      </c>
      <c r="E35" s="39">
        <f>SUM(E20*27.4%)</f>
        <v>0</v>
      </c>
      <c r="F35" s="39">
        <f>SUM(F20*27.4%)</f>
        <v>0</v>
      </c>
      <c r="G35" s="39">
        <f>SUM(G20*27.4%)</f>
        <v>0</v>
      </c>
      <c r="H35" s="39">
        <f>SUM(H20*27.4%)</f>
        <v>0</v>
      </c>
      <c r="I35" s="44">
        <f t="shared" si="1"/>
        <v>0</v>
      </c>
      <c r="K35" s="71"/>
    </row>
    <row r="36" spans="1:11" x14ac:dyDescent="0.2">
      <c r="B36" t="s">
        <v>91</v>
      </c>
      <c r="D36" s="39">
        <f>SUM(D21*7.9%)</f>
        <v>0</v>
      </c>
      <c r="E36" s="39">
        <f>SUM(E21*7.9%)</f>
        <v>0</v>
      </c>
      <c r="F36" s="39">
        <f>SUM(F21*7.9%)</f>
        <v>0</v>
      </c>
      <c r="G36" s="39">
        <f>SUM(G21*7.9%)</f>
        <v>0</v>
      </c>
      <c r="H36" s="39">
        <f>SUM(H21*7.9%)</f>
        <v>0</v>
      </c>
      <c r="I36" s="44">
        <f t="shared" si="1"/>
        <v>0</v>
      </c>
      <c r="K36" s="71"/>
    </row>
    <row r="37" spans="1:11" x14ac:dyDescent="0.2">
      <c r="B37" t="s">
        <v>92</v>
      </c>
      <c r="D37" s="39">
        <f t="shared" ref="D37:H38" si="2">SUM(D22*27.4%)</f>
        <v>0</v>
      </c>
      <c r="E37" s="39">
        <f t="shared" si="2"/>
        <v>0</v>
      </c>
      <c r="F37" s="39">
        <f t="shared" si="2"/>
        <v>0</v>
      </c>
      <c r="G37" s="39">
        <f t="shared" si="2"/>
        <v>0</v>
      </c>
      <c r="H37" s="39">
        <f t="shared" si="2"/>
        <v>0</v>
      </c>
      <c r="I37" s="44">
        <f t="shared" si="1"/>
        <v>0</v>
      </c>
      <c r="K37" s="71"/>
    </row>
    <row r="38" spans="1:11" x14ac:dyDescent="0.2">
      <c r="B38" t="s">
        <v>93</v>
      </c>
      <c r="D38" s="39">
        <f t="shared" si="2"/>
        <v>0</v>
      </c>
      <c r="E38" s="39">
        <f t="shared" si="2"/>
        <v>0</v>
      </c>
      <c r="F38" s="39">
        <f t="shared" si="2"/>
        <v>0</v>
      </c>
      <c r="G38" s="39">
        <f t="shared" si="2"/>
        <v>0</v>
      </c>
      <c r="H38" s="39">
        <f t="shared" si="2"/>
        <v>0</v>
      </c>
      <c r="I38" s="44">
        <f t="shared" si="1"/>
        <v>0</v>
      </c>
      <c r="K38" s="71"/>
    </row>
    <row r="39" spans="1:11" x14ac:dyDescent="0.2">
      <c r="B39" t="s">
        <v>157</v>
      </c>
      <c r="D39" s="39">
        <f t="shared" ref="D39:H41" si="3">SUM(D26*27.4%)</f>
        <v>0</v>
      </c>
      <c r="E39" s="39">
        <f t="shared" si="3"/>
        <v>0</v>
      </c>
      <c r="F39" s="39">
        <f t="shared" si="3"/>
        <v>0</v>
      </c>
      <c r="G39" s="39">
        <f t="shared" si="3"/>
        <v>0</v>
      </c>
      <c r="H39" s="39">
        <f t="shared" si="3"/>
        <v>0</v>
      </c>
      <c r="I39" s="44">
        <f t="shared" si="1"/>
        <v>0</v>
      </c>
      <c r="K39" s="71"/>
    </row>
    <row r="40" spans="1:11" x14ac:dyDescent="0.2">
      <c r="B40" t="s">
        <v>156</v>
      </c>
      <c r="D40" s="39">
        <f t="shared" si="3"/>
        <v>0</v>
      </c>
      <c r="E40" s="39">
        <f t="shared" si="3"/>
        <v>0</v>
      </c>
      <c r="F40" s="39">
        <f t="shared" si="3"/>
        <v>0</v>
      </c>
      <c r="G40" s="39">
        <f t="shared" si="3"/>
        <v>0</v>
      </c>
      <c r="H40" s="39">
        <f t="shared" si="3"/>
        <v>0</v>
      </c>
      <c r="I40" s="44">
        <f t="shared" si="1"/>
        <v>0</v>
      </c>
      <c r="K40" s="71"/>
    </row>
    <row r="41" spans="1:11" x14ac:dyDescent="0.2">
      <c r="B41" t="s">
        <v>155</v>
      </c>
      <c r="D41" s="39">
        <f t="shared" si="3"/>
        <v>0</v>
      </c>
      <c r="E41" s="39">
        <f t="shared" si="3"/>
        <v>0</v>
      </c>
      <c r="F41" s="39">
        <f t="shared" si="3"/>
        <v>0</v>
      </c>
      <c r="G41" s="39">
        <f t="shared" si="3"/>
        <v>0</v>
      </c>
      <c r="H41" s="39">
        <f t="shared" si="3"/>
        <v>0</v>
      </c>
      <c r="I41" s="44">
        <f t="shared" si="1"/>
        <v>0</v>
      </c>
      <c r="K41" s="71"/>
    </row>
    <row r="42" spans="1:11" x14ac:dyDescent="0.2">
      <c r="C42" s="1" t="s">
        <v>83</v>
      </c>
      <c r="D42" s="39">
        <f t="shared" ref="D42:I42" si="4">SUM(D34:D41)</f>
        <v>0</v>
      </c>
      <c r="E42" s="39">
        <f t="shared" si="4"/>
        <v>0</v>
      </c>
      <c r="F42" s="39">
        <f t="shared" si="4"/>
        <v>0</v>
      </c>
      <c r="G42" s="39">
        <f t="shared" si="4"/>
        <v>0</v>
      </c>
      <c r="H42" s="39">
        <f t="shared" si="4"/>
        <v>0</v>
      </c>
      <c r="I42" s="46">
        <f t="shared" si="4"/>
        <v>0</v>
      </c>
      <c r="K42" s="71"/>
    </row>
    <row r="44" spans="1:11" x14ac:dyDescent="0.2">
      <c r="A44" s="1" t="s">
        <v>84</v>
      </c>
      <c r="D44" s="41">
        <f t="shared" ref="D44:I44" si="5">D31+D42</f>
        <v>0</v>
      </c>
      <c r="E44" s="41">
        <f t="shared" si="5"/>
        <v>0</v>
      </c>
      <c r="F44" s="41">
        <f t="shared" si="5"/>
        <v>0</v>
      </c>
      <c r="G44" s="41">
        <f t="shared" si="5"/>
        <v>0</v>
      </c>
      <c r="H44" s="41">
        <f t="shared" si="5"/>
        <v>0</v>
      </c>
      <c r="I44" s="48">
        <f t="shared" si="5"/>
        <v>0</v>
      </c>
      <c r="K44" s="71"/>
    </row>
    <row r="46" spans="1:11" x14ac:dyDescent="0.2">
      <c r="A46" s="1" t="s">
        <v>158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44">
        <f>SUM(D46:H46)</f>
        <v>0</v>
      </c>
      <c r="K46" s="71"/>
    </row>
    <row r="47" spans="1:11" x14ac:dyDescent="0.2">
      <c r="A47" s="1"/>
    </row>
    <row r="48" spans="1:11" x14ac:dyDescent="0.2">
      <c r="A48" s="1" t="s">
        <v>85</v>
      </c>
    </row>
    <row r="49" spans="1:11" x14ac:dyDescent="0.2">
      <c r="B49" t="s">
        <v>96</v>
      </c>
      <c r="D49" s="37">
        <v>0</v>
      </c>
      <c r="E49" s="37">
        <v>0</v>
      </c>
      <c r="F49" s="37">
        <v>0</v>
      </c>
      <c r="G49" s="37">
        <v>0</v>
      </c>
      <c r="H49" s="45">
        <v>0</v>
      </c>
      <c r="I49" s="46">
        <f>SUM(D49:H49)</f>
        <v>0</v>
      </c>
      <c r="K49" s="71"/>
    </row>
    <row r="50" spans="1:11" x14ac:dyDescent="0.2">
      <c r="B50" t="s">
        <v>97</v>
      </c>
      <c r="D50" s="37">
        <v>0</v>
      </c>
      <c r="E50" s="37">
        <v>0</v>
      </c>
      <c r="F50" s="37">
        <v>0</v>
      </c>
      <c r="G50" s="37">
        <v>0</v>
      </c>
      <c r="H50" s="45">
        <v>0</v>
      </c>
      <c r="I50" s="46">
        <f>SUM(D50:H50)</f>
        <v>0</v>
      </c>
      <c r="K50" s="71"/>
    </row>
    <row r="51" spans="1:11" x14ac:dyDescent="0.2">
      <c r="C51" s="1" t="s">
        <v>86</v>
      </c>
      <c r="D51" s="38">
        <f t="shared" ref="D51:I51" si="6">SUM(D49:D50)</f>
        <v>0</v>
      </c>
      <c r="E51" s="38">
        <f t="shared" si="6"/>
        <v>0</v>
      </c>
      <c r="F51" s="38">
        <f t="shared" si="6"/>
        <v>0</v>
      </c>
      <c r="G51" s="38">
        <f t="shared" si="6"/>
        <v>0</v>
      </c>
      <c r="H51" s="38">
        <f t="shared" si="6"/>
        <v>0</v>
      </c>
      <c r="I51" s="46">
        <f t="shared" si="6"/>
        <v>0</v>
      </c>
      <c r="K51" s="71"/>
    </row>
    <row r="52" spans="1:11" x14ac:dyDescent="0.2">
      <c r="C52" s="1"/>
      <c r="D52" s="38"/>
      <c r="E52" s="38"/>
      <c r="F52" s="38"/>
      <c r="G52" s="38"/>
      <c r="H52" s="38"/>
      <c r="I52" s="39"/>
    </row>
    <row r="53" spans="1:11" x14ac:dyDescent="0.2">
      <c r="A53" s="1" t="s">
        <v>159</v>
      </c>
      <c r="C53" s="1"/>
      <c r="D53" s="38"/>
      <c r="E53" s="38"/>
      <c r="F53" s="38"/>
      <c r="G53" s="38"/>
      <c r="H53" s="38"/>
      <c r="I53" s="39"/>
    </row>
    <row r="54" spans="1:11" x14ac:dyDescent="0.2">
      <c r="B54" t="s">
        <v>160</v>
      </c>
      <c r="C54" s="1"/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44">
        <f>SUM(D54:H54)</f>
        <v>0</v>
      </c>
      <c r="K54" s="71"/>
    </row>
    <row r="55" spans="1:11" x14ac:dyDescent="0.2">
      <c r="B55" t="s">
        <v>85</v>
      </c>
      <c r="C55" s="1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44">
        <f>SUM(D55:H55)</f>
        <v>0</v>
      </c>
      <c r="K55" s="71"/>
    </row>
    <row r="56" spans="1:11" x14ac:dyDescent="0.2">
      <c r="B56" t="s">
        <v>161</v>
      </c>
      <c r="C56" s="1"/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44">
        <f>SUM(D56:H56)</f>
        <v>0</v>
      </c>
      <c r="K56" s="71"/>
    </row>
    <row r="57" spans="1:11" x14ac:dyDescent="0.2">
      <c r="B57" t="s">
        <v>103</v>
      </c>
      <c r="C57" s="1"/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44">
        <f>SUM(D57:H57)</f>
        <v>0</v>
      </c>
      <c r="K57" s="71"/>
    </row>
    <row r="58" spans="1:11" x14ac:dyDescent="0.2">
      <c r="C58" s="1" t="s">
        <v>162</v>
      </c>
      <c r="D58" s="39">
        <f t="shared" ref="D58:I58" si="7">SUM(D54:D57)</f>
        <v>0</v>
      </c>
      <c r="E58" s="39">
        <f t="shared" si="7"/>
        <v>0</v>
      </c>
      <c r="F58" s="39">
        <f t="shared" si="7"/>
        <v>0</v>
      </c>
      <c r="G58" s="39">
        <f t="shared" si="7"/>
        <v>0</v>
      </c>
      <c r="H58" s="39">
        <f t="shared" si="7"/>
        <v>0</v>
      </c>
      <c r="I58" s="39">
        <f t="shared" si="7"/>
        <v>0</v>
      </c>
    </row>
    <row r="59" spans="1:11" x14ac:dyDescent="0.2">
      <c r="C59" s="1"/>
      <c r="D59" s="39"/>
      <c r="E59" s="39"/>
      <c r="F59" s="39"/>
      <c r="G59" s="39"/>
      <c r="H59" s="39"/>
      <c r="I59" s="39"/>
    </row>
    <row r="60" spans="1:11" x14ac:dyDescent="0.2">
      <c r="A60" s="1" t="s">
        <v>87</v>
      </c>
    </row>
    <row r="61" spans="1:11" x14ac:dyDescent="0.2">
      <c r="B61" t="s">
        <v>98</v>
      </c>
      <c r="D61" s="37">
        <v>0</v>
      </c>
      <c r="E61" s="37">
        <v>0</v>
      </c>
      <c r="F61" s="37">
        <v>0</v>
      </c>
      <c r="G61" s="37">
        <v>0</v>
      </c>
      <c r="H61" s="45">
        <v>0</v>
      </c>
      <c r="I61" s="44">
        <f t="shared" ref="I61:I67" si="8">SUM(D61:H61)</f>
        <v>0</v>
      </c>
      <c r="K61" s="71"/>
    </row>
    <row r="62" spans="1:11" x14ac:dyDescent="0.2">
      <c r="B62" t="s">
        <v>99</v>
      </c>
      <c r="D62" s="37">
        <v>0</v>
      </c>
      <c r="E62" s="37">
        <v>0</v>
      </c>
      <c r="F62" s="37">
        <v>0</v>
      </c>
      <c r="G62" s="37">
        <v>0</v>
      </c>
      <c r="H62" s="45">
        <v>0</v>
      </c>
      <c r="I62" s="44">
        <f t="shared" si="8"/>
        <v>0</v>
      </c>
      <c r="K62" s="71"/>
    </row>
    <row r="63" spans="1:11" x14ac:dyDescent="0.2">
      <c r="B63" t="s">
        <v>100</v>
      </c>
      <c r="D63" s="37">
        <v>0</v>
      </c>
      <c r="E63" s="37">
        <v>0</v>
      </c>
      <c r="F63" s="37">
        <v>0</v>
      </c>
      <c r="G63" s="37">
        <v>0</v>
      </c>
      <c r="H63" s="45">
        <v>0</v>
      </c>
      <c r="I63" s="44">
        <f t="shared" si="8"/>
        <v>0</v>
      </c>
      <c r="K63" s="71"/>
    </row>
    <row r="64" spans="1:11" x14ac:dyDescent="0.2">
      <c r="B64" t="s">
        <v>101</v>
      </c>
      <c r="D64" s="37">
        <v>0</v>
      </c>
      <c r="E64" s="37">
        <v>0</v>
      </c>
      <c r="F64" s="37">
        <v>0</v>
      </c>
      <c r="G64" s="37">
        <v>0</v>
      </c>
      <c r="H64" s="45">
        <v>0</v>
      </c>
      <c r="I64" s="44">
        <f t="shared" si="8"/>
        <v>0</v>
      </c>
      <c r="K64" s="71"/>
    </row>
    <row r="65" spans="1:11" x14ac:dyDescent="0.2">
      <c r="B65" t="s">
        <v>102</v>
      </c>
      <c r="D65" s="37">
        <v>0</v>
      </c>
      <c r="E65" s="37">
        <v>0</v>
      </c>
      <c r="F65" s="37">
        <v>0</v>
      </c>
      <c r="G65" s="37">
        <v>0</v>
      </c>
      <c r="H65" s="45">
        <v>0</v>
      </c>
      <c r="I65" s="44">
        <f t="shared" si="8"/>
        <v>0</v>
      </c>
      <c r="K65" s="71"/>
    </row>
    <row r="66" spans="1:11" x14ac:dyDescent="0.2">
      <c r="B66" t="s">
        <v>103</v>
      </c>
      <c r="C66" s="34"/>
      <c r="D66" s="37">
        <v>0</v>
      </c>
      <c r="E66" s="37">
        <v>0</v>
      </c>
      <c r="F66" s="37">
        <v>0</v>
      </c>
      <c r="G66" s="37">
        <v>0</v>
      </c>
      <c r="H66" s="45">
        <v>0</v>
      </c>
      <c r="I66" s="44">
        <f t="shared" si="8"/>
        <v>0</v>
      </c>
      <c r="K66" s="71"/>
    </row>
    <row r="67" spans="1:11" x14ac:dyDescent="0.2">
      <c r="B67" t="s">
        <v>103</v>
      </c>
      <c r="C67" s="34"/>
      <c r="D67" s="37">
        <v>0</v>
      </c>
      <c r="E67" s="37">
        <v>0</v>
      </c>
      <c r="F67" s="37">
        <v>0</v>
      </c>
      <c r="G67" s="37">
        <v>0</v>
      </c>
      <c r="H67" s="45">
        <v>0</v>
      </c>
      <c r="I67" s="44">
        <f t="shared" si="8"/>
        <v>0</v>
      </c>
      <c r="K67" s="71"/>
    </row>
    <row r="68" spans="1:11" x14ac:dyDescent="0.2">
      <c r="C68" s="1" t="s">
        <v>88</v>
      </c>
      <c r="D68" s="38">
        <f t="shared" ref="D68:I68" si="9">SUM(D61:D67)</f>
        <v>0</v>
      </c>
      <c r="E68" s="38">
        <f t="shared" si="9"/>
        <v>0</v>
      </c>
      <c r="F68" s="38">
        <f t="shared" si="9"/>
        <v>0</v>
      </c>
      <c r="G68" s="38">
        <f t="shared" si="9"/>
        <v>0</v>
      </c>
      <c r="H68" s="38">
        <f t="shared" si="9"/>
        <v>0</v>
      </c>
      <c r="I68" s="44">
        <f t="shared" si="9"/>
        <v>0</v>
      </c>
      <c r="K68" s="71"/>
    </row>
    <row r="70" spans="1:11" x14ac:dyDescent="0.2">
      <c r="A70" s="1" t="s">
        <v>55</v>
      </c>
      <c r="D70" s="63">
        <f t="shared" ref="D70:I70" si="10">D44+D46+D51+D58+D68</f>
        <v>0</v>
      </c>
      <c r="E70" s="63">
        <f t="shared" si="10"/>
        <v>0</v>
      </c>
      <c r="F70" s="63">
        <f t="shared" si="10"/>
        <v>0</v>
      </c>
      <c r="G70" s="63">
        <f t="shared" si="10"/>
        <v>0</v>
      </c>
      <c r="H70" s="63">
        <f t="shared" si="10"/>
        <v>0</v>
      </c>
      <c r="I70" s="63">
        <f t="shared" si="10"/>
        <v>0</v>
      </c>
      <c r="K70" s="71"/>
    </row>
    <row r="72" spans="1:11" x14ac:dyDescent="0.2">
      <c r="A72" s="1" t="s">
        <v>105</v>
      </c>
      <c r="D72" s="62">
        <f>D83</f>
        <v>0</v>
      </c>
      <c r="E72" s="62">
        <f>E83</f>
        <v>0</v>
      </c>
      <c r="F72" s="62">
        <f>F83</f>
        <v>0</v>
      </c>
      <c r="G72" s="62">
        <f>G83</f>
        <v>0</v>
      </c>
      <c r="H72" s="62">
        <f>H83</f>
        <v>0</v>
      </c>
      <c r="I72" s="44">
        <f>SUM(D72:H72)</f>
        <v>0</v>
      </c>
      <c r="K72" s="71"/>
    </row>
    <row r="74" spans="1:11" ht="17" thickBot="1" x14ac:dyDescent="0.25">
      <c r="A74" s="1" t="s">
        <v>104</v>
      </c>
      <c r="D74" s="61">
        <f t="shared" ref="D74:I74" si="11">D70+D72</f>
        <v>0</v>
      </c>
      <c r="E74" s="61">
        <f t="shared" si="11"/>
        <v>0</v>
      </c>
      <c r="F74" s="61">
        <f t="shared" si="11"/>
        <v>0</v>
      </c>
      <c r="G74" s="61">
        <f t="shared" si="11"/>
        <v>0</v>
      </c>
      <c r="H74" s="61">
        <f t="shared" si="11"/>
        <v>0</v>
      </c>
      <c r="I74" s="61">
        <f t="shared" si="11"/>
        <v>0</v>
      </c>
      <c r="K74" s="72"/>
    </row>
    <row r="75" spans="1:11" ht="17" thickTop="1" x14ac:dyDescent="0.2"/>
    <row r="80" spans="1:11" x14ac:dyDescent="0.2">
      <c r="A80" s="1" t="s">
        <v>106</v>
      </c>
    </row>
    <row r="81" spans="2:9" x14ac:dyDescent="0.2">
      <c r="B81" t="s">
        <v>107</v>
      </c>
      <c r="D81" s="39">
        <f>D44</f>
        <v>0</v>
      </c>
      <c r="E81" s="39">
        <f>E44</f>
        <v>0</v>
      </c>
      <c r="F81" s="39">
        <f>F44</f>
        <v>0</v>
      </c>
      <c r="G81" s="39">
        <f>G44</f>
        <v>0</v>
      </c>
      <c r="H81" s="39">
        <f>H44</f>
        <v>0</v>
      </c>
      <c r="I81" s="39">
        <f>SUM(D81:H81)</f>
        <v>0</v>
      </c>
    </row>
    <row r="82" spans="2:9" x14ac:dyDescent="0.2">
      <c r="B82" t="s">
        <v>108</v>
      </c>
      <c r="D82" s="66">
        <v>0.52</v>
      </c>
      <c r="E82" s="67">
        <f>$D$82</f>
        <v>0.52</v>
      </c>
      <c r="F82" s="67">
        <f>$D$82</f>
        <v>0.52</v>
      </c>
      <c r="G82" s="67">
        <f>$D$82</f>
        <v>0.52</v>
      </c>
      <c r="H82" s="67">
        <f>$D$82</f>
        <v>0.52</v>
      </c>
      <c r="I82" s="67">
        <f>$D$82</f>
        <v>0.52</v>
      </c>
    </row>
    <row r="83" spans="2:9" ht="17" thickBot="1" x14ac:dyDescent="0.25">
      <c r="B83" t="s">
        <v>56</v>
      </c>
      <c r="D83" s="65">
        <f>ROUND(D81*D82,0)</f>
        <v>0</v>
      </c>
      <c r="E83" s="65">
        <f>ROUND(E81*E82,0)</f>
        <v>0</v>
      </c>
      <c r="F83" s="65">
        <f>ROUND(F81*F82,0)</f>
        <v>0</v>
      </c>
      <c r="G83" s="65">
        <f>ROUND(G81*G82,0)</f>
        <v>0</v>
      </c>
      <c r="H83" s="65">
        <f>ROUND(H81*H82,0)</f>
        <v>0</v>
      </c>
      <c r="I83" s="65">
        <f>SUM(D83:H83)</f>
        <v>0</v>
      </c>
    </row>
    <row r="84" spans="2:9" ht="17" thickTop="1" x14ac:dyDescent="0.2"/>
    <row r="85" spans="2:9" x14ac:dyDescent="0.2">
      <c r="B85" s="1" t="s">
        <v>109</v>
      </c>
    </row>
    <row r="86" spans="2:9" x14ac:dyDescent="0.2">
      <c r="B86" t="s">
        <v>110</v>
      </c>
      <c r="C86" s="43">
        <v>0.52</v>
      </c>
    </row>
    <row r="87" spans="2:9" x14ac:dyDescent="0.2">
      <c r="B87" t="s">
        <v>111</v>
      </c>
      <c r="C87" s="43">
        <v>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Guide</vt:lpstr>
      <vt:lpstr>Template - Federal</vt:lpstr>
      <vt:lpstr>Template - Private</vt:lpstr>
      <vt:lpstr>Salary Worksheet</vt:lpstr>
      <vt:lpstr>Sub Recipient Worksheet</vt:lpstr>
      <vt:lpstr>Template - Cost Share (Federal)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Larson, Jeanine</cp:lastModifiedBy>
  <dcterms:created xsi:type="dcterms:W3CDTF">2017-08-28T15:55:41Z</dcterms:created>
  <dcterms:modified xsi:type="dcterms:W3CDTF">2025-11-21T16:25:03Z</dcterms:modified>
</cp:coreProperties>
</file>